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4800" windowHeight="15980" tabRatio="500"/>
  </bookViews>
  <sheets>
    <sheet name="official results" sheetId="2" r:id="rId1"/>
    <sheet name="Sheet1" sheetId="1" r:id="rId2"/>
  </sheets>
  <definedNames>
    <definedName name="_xlnm.Print_Area" localSheetId="0">'official results'!#REF!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Q4" i="2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</calcChain>
</file>

<file path=xl/sharedStrings.xml><?xml version="1.0" encoding="utf-8"?>
<sst xmlns="http://schemas.openxmlformats.org/spreadsheetml/2006/main" count="264" uniqueCount="211">
  <si>
    <t xml:space="preserve">ANGLER </t>
    <phoneticPr fontId="1" type="noConversion"/>
  </si>
  <si>
    <t>JUNIOR CHRISTO BRAND MAKELAARS BIG BASS</t>
  </si>
  <si>
    <t>KEITH DU PREEZ</t>
    <phoneticPr fontId="1" type="noConversion"/>
  </si>
  <si>
    <t>TAXIDERMI STUDIO</t>
    <phoneticPr fontId="1" type="noConversion"/>
  </si>
  <si>
    <t>MARLON BEYER</t>
    <phoneticPr fontId="1" type="noConversion"/>
  </si>
  <si>
    <t>JANDRE LUSSE</t>
    <phoneticPr fontId="1" type="noConversion"/>
  </si>
  <si>
    <t>CROKANGO</t>
    <phoneticPr fontId="1" type="noConversion"/>
  </si>
  <si>
    <t>ERNIST ATKINS</t>
    <phoneticPr fontId="1" type="noConversion"/>
  </si>
  <si>
    <t>ERNIE ATKINS</t>
    <phoneticPr fontId="1" type="noConversion"/>
  </si>
  <si>
    <t>TEAM 19</t>
    <phoneticPr fontId="1" type="noConversion"/>
  </si>
  <si>
    <t>THIAN GIANI</t>
    <phoneticPr fontId="1" type="noConversion"/>
  </si>
  <si>
    <t>TERTUIS VAN VUUREN</t>
    <phoneticPr fontId="1" type="noConversion"/>
  </si>
  <si>
    <t>FEAR NO FISH</t>
    <phoneticPr fontId="1" type="noConversion"/>
  </si>
  <si>
    <t>JACQUE LE ROUX</t>
    <phoneticPr fontId="1" type="noConversion"/>
  </si>
  <si>
    <t>AJ STADLER</t>
    <phoneticPr fontId="1" type="noConversion"/>
  </si>
  <si>
    <t>KEEP IT REEL</t>
    <phoneticPr fontId="1" type="noConversion"/>
  </si>
  <si>
    <t>RICHARD LUYT</t>
    <phoneticPr fontId="1" type="noConversion"/>
  </si>
  <si>
    <t>ROBERT MITCHELL</t>
    <phoneticPr fontId="1" type="noConversion"/>
  </si>
  <si>
    <t>DRAGON FLY'S</t>
    <phoneticPr fontId="1" type="noConversion"/>
  </si>
  <si>
    <t>GERT LAUBCHER</t>
    <phoneticPr fontId="1" type="noConversion"/>
  </si>
  <si>
    <t>HANS COETZEE</t>
    <phoneticPr fontId="1" type="noConversion"/>
  </si>
  <si>
    <t>TJOMRADES</t>
    <phoneticPr fontId="1" type="noConversion"/>
  </si>
  <si>
    <t>JAN JANSEN</t>
    <phoneticPr fontId="1" type="noConversion"/>
  </si>
  <si>
    <t>FAT JHON 60</t>
    <phoneticPr fontId="1" type="noConversion"/>
  </si>
  <si>
    <t>CORNELIUS HUMAN</t>
    <phoneticPr fontId="1" type="noConversion"/>
  </si>
  <si>
    <t>CHALDON DENTLINGER</t>
    <phoneticPr fontId="1" type="noConversion"/>
  </si>
  <si>
    <t>VLOTZKA</t>
    <phoneticPr fontId="1" type="noConversion"/>
  </si>
  <si>
    <t>CLIVE JONES</t>
    <phoneticPr fontId="1" type="noConversion"/>
  </si>
  <si>
    <t>CLYDE BACON</t>
    <phoneticPr fontId="1" type="noConversion"/>
  </si>
  <si>
    <t>DEEPCATCH BIG BASS</t>
  </si>
  <si>
    <t>DAY 1</t>
  </si>
  <si>
    <t>TAG NO.</t>
  </si>
  <si>
    <t>FISH 1</t>
  </si>
  <si>
    <t>Big Bass</t>
  </si>
  <si>
    <t>MERCURY</t>
  </si>
  <si>
    <t>JURGEN GEIGER</t>
  </si>
  <si>
    <t>NADIA HEGER</t>
  </si>
  <si>
    <t>POWERBAR</t>
  </si>
  <si>
    <t>MAX SCHIEBLER</t>
  </si>
  <si>
    <t>CARINE  SCHIEBLER</t>
  </si>
  <si>
    <t>AUAS MOTORS 2</t>
  </si>
  <si>
    <t>DEMAR OPPERMAN</t>
  </si>
  <si>
    <t>RUAN OPPERMAN</t>
  </si>
  <si>
    <t>GUMA</t>
  </si>
  <si>
    <t>CP BOTHMA</t>
  </si>
  <si>
    <t>GUY LOBJOIT</t>
  </si>
  <si>
    <t>DAY 2</t>
  </si>
  <si>
    <t>WA 2 GT</t>
  </si>
  <si>
    <t>STEFAN PRETORIUS</t>
  </si>
  <si>
    <t>GERT PRETORIUS</t>
  </si>
  <si>
    <t>MEGABASS</t>
  </si>
  <si>
    <t>RICHARD GRANT</t>
  </si>
  <si>
    <t>ADRI VAN TONDER</t>
  </si>
  <si>
    <t>BIG BITE BASSDOCTA</t>
  </si>
  <si>
    <t>ALEC WILLIAMS</t>
  </si>
  <si>
    <t>THINUS WILLIAMS</t>
  </si>
  <si>
    <t>NEARLY TOO LATE</t>
  </si>
  <si>
    <t>KAI AHRENS</t>
  </si>
  <si>
    <t>OLIVER AHRENS</t>
  </si>
  <si>
    <t>OVERALL</t>
  </si>
  <si>
    <t>JAN-HENDRIK HEATH</t>
    <phoneticPr fontId="1" type="noConversion"/>
  </si>
  <si>
    <t>SHAKIRA</t>
    <phoneticPr fontId="1" type="noConversion"/>
  </si>
  <si>
    <t>HICO DOLL</t>
    <phoneticPr fontId="1" type="noConversion"/>
  </si>
  <si>
    <t>JACQUES ERASMUS</t>
    <phoneticPr fontId="1" type="noConversion"/>
  </si>
  <si>
    <t>DARE DEVIL ADVENTURES</t>
    <phoneticPr fontId="1" type="noConversion"/>
  </si>
  <si>
    <t>JOAO COIMBRA</t>
    <phoneticPr fontId="1" type="noConversion"/>
  </si>
  <si>
    <t>CLAUDIA BOTHMA</t>
    <phoneticPr fontId="1" type="noConversion"/>
  </si>
  <si>
    <t>THORN TREES</t>
    <phoneticPr fontId="1" type="noConversion"/>
  </si>
  <si>
    <t>HENRY DU PLESSIS</t>
    <phoneticPr fontId="1" type="noConversion"/>
  </si>
  <si>
    <t>ANDREW CAMPBELL</t>
    <phoneticPr fontId="1" type="noConversion"/>
  </si>
  <si>
    <t>SCORE</t>
    <phoneticPr fontId="1" type="noConversion"/>
  </si>
  <si>
    <t>ASHLEY SMITH</t>
    <phoneticPr fontId="1" type="noConversion"/>
  </si>
  <si>
    <t>STEVEN BESTER</t>
    <phoneticPr fontId="1" type="noConversion"/>
  </si>
  <si>
    <t>TOTALLY HOOKED</t>
    <phoneticPr fontId="1" type="noConversion"/>
  </si>
  <si>
    <t>RIAAN DREYER</t>
    <phoneticPr fontId="1" type="noConversion"/>
  </si>
  <si>
    <t>CHRIS LABUSHAGNE</t>
    <phoneticPr fontId="1" type="noConversion"/>
  </si>
  <si>
    <t>TYRE RACK</t>
    <phoneticPr fontId="1" type="noConversion"/>
  </si>
  <si>
    <t>MOHAMMED BHAMJEE</t>
    <phoneticPr fontId="1" type="noConversion"/>
  </si>
  <si>
    <t>HERBY GLENSPYRON</t>
    <phoneticPr fontId="1" type="noConversion"/>
  </si>
  <si>
    <t>VOS 2</t>
    <phoneticPr fontId="1" type="noConversion"/>
  </si>
  <si>
    <t>HENNING VAN WYK</t>
    <phoneticPr fontId="1" type="noConversion"/>
  </si>
  <si>
    <t>PAUL VISSER</t>
    <phoneticPr fontId="1" type="noConversion"/>
  </si>
  <si>
    <t>E.F.I.</t>
    <phoneticPr fontId="1" type="noConversion"/>
  </si>
  <si>
    <t>J.P. VISSER</t>
    <phoneticPr fontId="1" type="noConversion"/>
  </si>
  <si>
    <t>M DURANT</t>
    <phoneticPr fontId="1" type="noConversion"/>
  </si>
  <si>
    <t>AQUA SCAPE</t>
    <phoneticPr fontId="1" type="noConversion"/>
  </si>
  <si>
    <t>FLORIAN ALLERS</t>
    <phoneticPr fontId="1" type="noConversion"/>
  </si>
  <si>
    <t>PASCAL ALLERS</t>
    <phoneticPr fontId="1" type="noConversion"/>
  </si>
  <si>
    <t>KLIPPIES &amp; CAST</t>
    <phoneticPr fontId="1" type="noConversion"/>
  </si>
  <si>
    <t>WOUTER TALJAARD</t>
    <phoneticPr fontId="1" type="noConversion"/>
  </si>
  <si>
    <t>NICO VAN ZYL</t>
    <phoneticPr fontId="1" type="noConversion"/>
  </si>
  <si>
    <t>EDELSTAHLBAU 2</t>
    <phoneticPr fontId="1" type="noConversion"/>
  </si>
  <si>
    <t>JACO BONTHUYS</t>
    <phoneticPr fontId="1" type="noConversion"/>
  </si>
  <si>
    <t>HANNES SMITH</t>
    <phoneticPr fontId="1" type="noConversion"/>
  </si>
  <si>
    <t>OTJIWANDA EXPRESS</t>
    <phoneticPr fontId="1" type="noConversion"/>
  </si>
  <si>
    <t>PIETER VOSTER</t>
    <phoneticPr fontId="1" type="noConversion"/>
  </si>
  <si>
    <t>ANTHONY JONES</t>
    <phoneticPr fontId="1" type="noConversion"/>
  </si>
  <si>
    <t>AL</t>
    <phoneticPr fontId="1" type="noConversion"/>
  </si>
  <si>
    <t>ANTON SMIT</t>
    <phoneticPr fontId="1" type="noConversion"/>
  </si>
  <si>
    <t>CHRIS SMIT</t>
    <phoneticPr fontId="1" type="noConversion"/>
  </si>
  <si>
    <t>AUAS MOTORS</t>
    <phoneticPr fontId="1" type="noConversion"/>
  </si>
  <si>
    <t>DENYS OPPERMAN</t>
    <phoneticPr fontId="1" type="noConversion"/>
  </si>
  <si>
    <t>VX 70</t>
    <phoneticPr fontId="1" type="noConversion"/>
  </si>
  <si>
    <t>CHRISTO BRAND</t>
    <phoneticPr fontId="1" type="noConversion"/>
  </si>
  <si>
    <t>JOHANN BRAND</t>
    <phoneticPr fontId="1" type="noConversion"/>
  </si>
  <si>
    <t>TORTUGA</t>
    <phoneticPr fontId="1" type="noConversion"/>
  </si>
  <si>
    <t>JACQUES SWART</t>
    <phoneticPr fontId="1" type="noConversion"/>
  </si>
  <si>
    <t>BERND GRAHL</t>
    <phoneticPr fontId="1" type="noConversion"/>
  </si>
  <si>
    <t>TEAM ALLIBOATS</t>
    <phoneticPr fontId="1" type="noConversion"/>
  </si>
  <si>
    <t>ROD BATEMAN</t>
    <phoneticPr fontId="1" type="noConversion"/>
  </si>
  <si>
    <t>KEVIN SHARP</t>
    <phoneticPr fontId="1" type="noConversion"/>
  </si>
  <si>
    <t>SNIPER</t>
    <phoneticPr fontId="1" type="noConversion"/>
  </si>
  <si>
    <t>ANTON DE WIT</t>
    <phoneticPr fontId="1" type="noConversion"/>
  </si>
  <si>
    <t>HENDRIK PRETORIUS</t>
    <phoneticPr fontId="1" type="noConversion"/>
  </si>
  <si>
    <t>BESERKER</t>
    <phoneticPr fontId="1" type="noConversion"/>
  </si>
  <si>
    <t>DUAN KOTZE</t>
    <phoneticPr fontId="1" type="noConversion"/>
  </si>
  <si>
    <t>ROUVE KOTZE</t>
    <phoneticPr fontId="1" type="noConversion"/>
  </si>
  <si>
    <t>KOM ONS DUIK</t>
    <phoneticPr fontId="1" type="noConversion"/>
  </si>
  <si>
    <t>FESTUS VAN DER WESTHUYZEN</t>
    <phoneticPr fontId="1" type="noConversion"/>
  </si>
  <si>
    <t>LP VAN DER WESTHUIZEN</t>
    <phoneticPr fontId="1" type="noConversion"/>
  </si>
  <si>
    <t>BUDDY BOY'S</t>
    <phoneticPr fontId="1" type="noConversion"/>
  </si>
  <si>
    <t>DARRYN MARTIN</t>
    <phoneticPr fontId="1" type="noConversion"/>
  </si>
  <si>
    <t>MARK WILSON</t>
    <phoneticPr fontId="1" type="noConversion"/>
  </si>
  <si>
    <t>BORN TO FISH</t>
    <phoneticPr fontId="1" type="noConversion"/>
  </si>
  <si>
    <t>TOMMIE LAMBERT</t>
    <phoneticPr fontId="1" type="noConversion"/>
  </si>
  <si>
    <t>FERDINANT LAMBERT</t>
    <phoneticPr fontId="1" type="noConversion"/>
  </si>
  <si>
    <t>RADIOWAVE</t>
    <phoneticPr fontId="1" type="noConversion"/>
  </si>
  <si>
    <t>ROBIN THOMPSON</t>
    <phoneticPr fontId="1" type="noConversion"/>
  </si>
  <si>
    <t>JARED LOUBSER</t>
    <phoneticPr fontId="1" type="noConversion"/>
  </si>
  <si>
    <t>4 VOETE</t>
    <phoneticPr fontId="1" type="noConversion"/>
  </si>
  <si>
    <t>EDWIN THORNLEY</t>
    <phoneticPr fontId="1" type="noConversion"/>
  </si>
  <si>
    <t>HEIKO DOEDENS</t>
    <phoneticPr fontId="1" type="noConversion"/>
  </si>
  <si>
    <t>JELLY TOTS#14</t>
    <phoneticPr fontId="1" type="noConversion"/>
  </si>
  <si>
    <t>JACOMINE HEATH</t>
    <phoneticPr fontId="1" type="noConversion"/>
  </si>
  <si>
    <t>BIG BITE BASSDOCTA</t>
    <phoneticPr fontId="1" type="noConversion"/>
  </si>
  <si>
    <t>ALEC WILLIAMS</t>
    <phoneticPr fontId="1" type="noConversion"/>
  </si>
  <si>
    <t>THINUS WILLIAMS</t>
    <phoneticPr fontId="1" type="noConversion"/>
  </si>
  <si>
    <t>NEARLY TOO LATE</t>
    <phoneticPr fontId="1" type="noConversion"/>
  </si>
  <si>
    <t>KAI AHRENS</t>
    <phoneticPr fontId="1" type="noConversion"/>
  </si>
  <si>
    <t>OLIVER AHRENS</t>
    <phoneticPr fontId="1" type="noConversion"/>
  </si>
  <si>
    <t>GUMA</t>
    <phoneticPr fontId="1" type="noConversion"/>
  </si>
  <si>
    <t>CP BOTHMA</t>
    <phoneticPr fontId="1" type="noConversion"/>
  </si>
  <si>
    <t>GUY LOBJOIT</t>
    <phoneticPr fontId="1" type="noConversion"/>
  </si>
  <si>
    <t>POWERBAR</t>
    <phoneticPr fontId="1" type="noConversion"/>
  </si>
  <si>
    <t>MAX SCHIEBLER</t>
    <phoneticPr fontId="1" type="noConversion"/>
  </si>
  <si>
    <t>CARINE  SCHIEBLER</t>
    <phoneticPr fontId="1" type="noConversion"/>
  </si>
  <si>
    <t>WA 2 GT</t>
    <phoneticPr fontId="1" type="noConversion"/>
  </si>
  <si>
    <t>STEFAN PRETORIUS</t>
    <phoneticPr fontId="1" type="noConversion"/>
  </si>
  <si>
    <t>GERT PRETORIUS</t>
    <phoneticPr fontId="1" type="noConversion"/>
  </si>
  <si>
    <t>CRAZY CRAWLER</t>
    <phoneticPr fontId="1" type="noConversion"/>
  </si>
  <si>
    <t>EVEN VAN DER WESTHUIZEN</t>
    <phoneticPr fontId="1" type="noConversion"/>
  </si>
  <si>
    <t>CORNEL VAN DER WESTHUIZEN</t>
    <phoneticPr fontId="1" type="noConversion"/>
  </si>
  <si>
    <t>MARAIS STORM</t>
    <phoneticPr fontId="1" type="noConversion"/>
  </si>
  <si>
    <t>STEYN MARAIS</t>
    <phoneticPr fontId="1" type="noConversion"/>
  </si>
  <si>
    <t>DANIE MARAIS</t>
    <phoneticPr fontId="1" type="noConversion"/>
  </si>
  <si>
    <t>AUAS MOTORS 2</t>
    <phoneticPr fontId="1" type="noConversion"/>
  </si>
  <si>
    <t>DEMAR OPPERMAN</t>
    <phoneticPr fontId="1" type="noConversion"/>
  </si>
  <si>
    <t>RUAN OPPERMAN</t>
    <phoneticPr fontId="1" type="noConversion"/>
  </si>
  <si>
    <t>NO FEAR</t>
    <phoneticPr fontId="1" type="noConversion"/>
  </si>
  <si>
    <t>MARUIS BRYNARD</t>
    <phoneticPr fontId="1" type="noConversion"/>
  </si>
  <si>
    <t>ABRIE MYBURGH</t>
    <phoneticPr fontId="1" type="noConversion"/>
  </si>
  <si>
    <t>EDELSTAHLBAU</t>
  </si>
  <si>
    <t>JOSEPH SNYMAN</t>
    <phoneticPr fontId="1" type="noConversion"/>
  </si>
  <si>
    <t>WILBER SLABBER</t>
    <phoneticPr fontId="1" type="noConversion"/>
  </si>
  <si>
    <t>LADY BASS</t>
    <phoneticPr fontId="1" type="noConversion"/>
  </si>
  <si>
    <t>TREVOR TORR</t>
    <phoneticPr fontId="1" type="noConversion"/>
  </si>
  <si>
    <t>BIRTE LUND</t>
    <phoneticPr fontId="1" type="noConversion"/>
  </si>
  <si>
    <t>HOTLINE CATERING SUPPLIES</t>
    <phoneticPr fontId="1" type="noConversion"/>
  </si>
  <si>
    <t>RENE GRAF</t>
    <phoneticPr fontId="1" type="noConversion"/>
  </si>
  <si>
    <t>EUGENE VERMEULEN</t>
    <phoneticPr fontId="1" type="noConversion"/>
  </si>
  <si>
    <t>ZARA SPOOK</t>
    <phoneticPr fontId="1" type="noConversion"/>
  </si>
  <si>
    <t>DAY 1</t>
    <phoneticPr fontId="1" type="noConversion"/>
  </si>
  <si>
    <t>Day 2</t>
    <phoneticPr fontId="1" type="noConversion"/>
  </si>
  <si>
    <t>DAY 2</t>
    <phoneticPr fontId="1" type="noConversion"/>
  </si>
  <si>
    <t>TAG NO.</t>
    <phoneticPr fontId="1" type="noConversion"/>
  </si>
  <si>
    <t>TEAM NAME</t>
  </si>
  <si>
    <t>ANGLER ONE</t>
  </si>
  <si>
    <t>ANGLER TWO</t>
  </si>
  <si>
    <t>FISH 1</t>
    <phoneticPr fontId="1" type="noConversion"/>
  </si>
  <si>
    <t>FISH 2</t>
    <phoneticPr fontId="1" type="noConversion"/>
  </si>
  <si>
    <t>FISH 3</t>
    <phoneticPr fontId="1" type="noConversion"/>
  </si>
  <si>
    <t>FISH 4</t>
    <phoneticPr fontId="1" type="noConversion"/>
  </si>
  <si>
    <t>FISH 5</t>
    <phoneticPr fontId="1" type="noConversion"/>
  </si>
  <si>
    <t>Bag Weight</t>
    <phoneticPr fontId="1" type="noConversion"/>
  </si>
  <si>
    <t>Results</t>
    <phoneticPr fontId="1" type="noConversion"/>
  </si>
  <si>
    <t>Total Weight</t>
    <phoneticPr fontId="1" type="noConversion"/>
  </si>
  <si>
    <t>Position</t>
    <phoneticPr fontId="1" type="noConversion"/>
  </si>
  <si>
    <t>MERCURY</t>
    <phoneticPr fontId="1" type="noConversion"/>
  </si>
  <si>
    <t>JURGEN GEIGER</t>
    <phoneticPr fontId="1" type="noConversion"/>
  </si>
  <si>
    <t>NADIA HEGER</t>
    <phoneticPr fontId="1" type="noConversion"/>
  </si>
  <si>
    <t>VENOM</t>
    <phoneticPr fontId="1" type="noConversion"/>
  </si>
  <si>
    <t>JP JUDEEL</t>
    <phoneticPr fontId="1" type="noConversion"/>
  </si>
  <si>
    <t>SONITA PIENAAR</t>
    <phoneticPr fontId="1" type="noConversion"/>
  </si>
  <si>
    <t>VINGERS'N</t>
    <phoneticPr fontId="1" type="noConversion"/>
  </si>
  <si>
    <t>NEELS VAN TONDER</t>
    <phoneticPr fontId="1" type="noConversion"/>
  </si>
  <si>
    <t>JOHAN COETZEE</t>
    <phoneticPr fontId="1" type="noConversion"/>
  </si>
  <si>
    <t>MEGABASS</t>
    <phoneticPr fontId="1" type="noConversion"/>
  </si>
  <si>
    <t>RICHARD GRANT</t>
    <phoneticPr fontId="1" type="noConversion"/>
  </si>
  <si>
    <t>ADRI VAN TONDER</t>
    <phoneticPr fontId="1" type="noConversion"/>
  </si>
  <si>
    <t>HILLBILLIES</t>
    <phoneticPr fontId="1" type="noConversion"/>
  </si>
  <si>
    <t>ANTON HALGREEN</t>
    <phoneticPr fontId="1" type="noConversion"/>
  </si>
  <si>
    <t>SHAUN HALGREEN</t>
    <phoneticPr fontId="1" type="noConversion"/>
  </si>
  <si>
    <t>TEAM 08</t>
    <phoneticPr fontId="1" type="noConversion"/>
  </si>
  <si>
    <t>FRANCOIS VD WESTHUIZEN</t>
    <phoneticPr fontId="1" type="noConversion"/>
  </si>
  <si>
    <t>JACQUES MARAIS</t>
    <phoneticPr fontId="1" type="noConversion"/>
  </si>
  <si>
    <t>CAMPWORLD BUSHWACKERS</t>
    <phoneticPr fontId="1" type="noConversion"/>
  </si>
  <si>
    <t>RICKY AVERIA</t>
    <phoneticPr fontId="1" type="noConversion"/>
  </si>
  <si>
    <t>RADLEY WILSON MOORE</t>
    <phoneticPr fontId="1" type="noConversion"/>
  </si>
  <si>
    <t>BASS.CO.ZA</t>
    <phoneticPr fontId="1" type="noConversion"/>
  </si>
  <si>
    <t>NEIL ENGELBRECHT</t>
    <phoneticPr fontId="1" type="noConversion"/>
  </si>
  <si>
    <t>STEVE ENGELBRECHT</t>
    <phoneticPr fontId="1" type="noConversion"/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</si>
</sst>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0"/>
      <name val="Verdana"/>
    </font>
    <font>
      <sz val="8"/>
      <name val="Verdana"/>
    </font>
    <font>
      <b/>
      <sz val="12"/>
      <name val="Verdana"/>
    </font>
    <font>
      <sz val="12"/>
      <name val="Verdana"/>
    </font>
    <font>
      <b/>
      <sz val="12"/>
      <name val="Arial"/>
      <family val="2"/>
    </font>
    <font>
      <b/>
      <sz val="12"/>
      <color indexed="8"/>
      <name val="Verdana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/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164" fontId="5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/>
    <xf numFmtId="164" fontId="5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1" fontId="6" fillId="0" borderId="0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BJ89"/>
  <sheetViews>
    <sheetView tabSelected="1" zoomScale="75" zoomScaleNormal="150" zoomScalePageLayoutView="150" workbookViewId="0">
      <selection activeCell="F36" sqref="F36"/>
    </sheetView>
  </sheetViews>
  <sheetFormatPr baseColWidth="10" defaultRowHeight="16"/>
  <cols>
    <col min="1" max="1" width="9.28515625" style="9" customWidth="1"/>
    <col min="2" max="2" width="30.85546875" style="2" customWidth="1"/>
    <col min="3" max="3" width="31.85546875" style="2" customWidth="1"/>
    <col min="4" max="4" width="32" style="2" customWidth="1"/>
    <col min="5" max="5" width="8" style="3" customWidth="1"/>
    <col min="6" max="6" width="10.28515625" style="3" customWidth="1"/>
    <col min="7" max="9" width="8" style="3" customWidth="1"/>
    <col min="10" max="10" width="12.5703125" style="3" customWidth="1"/>
    <col min="11" max="11" width="8.5703125" style="4" customWidth="1"/>
    <col min="12" max="16" width="8" style="5" customWidth="1"/>
    <col min="17" max="17" width="12.5703125" style="6" customWidth="1"/>
    <col min="18" max="18" width="8.5703125" style="6" customWidth="1"/>
    <col min="19" max="19" width="13.7109375" style="6" customWidth="1"/>
    <col min="20" max="20" width="8.140625" style="7" customWidth="1"/>
    <col min="21" max="62" width="10.7109375" style="7"/>
    <col min="63" max="16384" width="10.7109375" style="8"/>
  </cols>
  <sheetData>
    <row r="1" spans="1:62">
      <c r="A1" s="1"/>
    </row>
    <row r="2" spans="1:62">
      <c r="E2" s="10" t="s">
        <v>171</v>
      </c>
      <c r="F2" s="10"/>
      <c r="G2" s="10"/>
      <c r="H2" s="10"/>
      <c r="I2" s="10"/>
      <c r="J2" s="11" t="s">
        <v>171</v>
      </c>
      <c r="K2" s="12" t="s">
        <v>171</v>
      </c>
      <c r="L2" s="13" t="s">
        <v>172</v>
      </c>
      <c r="M2" s="13"/>
      <c r="N2" s="13"/>
      <c r="O2" s="13"/>
      <c r="P2" s="13"/>
      <c r="Q2" s="14" t="s">
        <v>173</v>
      </c>
      <c r="R2" s="12" t="s">
        <v>173</v>
      </c>
    </row>
    <row r="3" spans="1:62">
      <c r="A3" s="15" t="s">
        <v>174</v>
      </c>
      <c r="B3" s="15" t="s">
        <v>175</v>
      </c>
      <c r="C3" s="15" t="s">
        <v>176</v>
      </c>
      <c r="D3" s="16" t="s">
        <v>177</v>
      </c>
      <c r="E3" s="14" t="s">
        <v>178</v>
      </c>
      <c r="F3" s="14" t="s">
        <v>179</v>
      </c>
      <c r="G3" s="14" t="s">
        <v>180</v>
      </c>
      <c r="H3" s="14" t="s">
        <v>181</v>
      </c>
      <c r="I3" s="14" t="s">
        <v>182</v>
      </c>
      <c r="J3" s="14" t="s">
        <v>183</v>
      </c>
      <c r="K3" s="17" t="s">
        <v>184</v>
      </c>
      <c r="L3" s="18" t="s">
        <v>178</v>
      </c>
      <c r="M3" s="18" t="s">
        <v>179</v>
      </c>
      <c r="N3" s="18" t="s">
        <v>180</v>
      </c>
      <c r="O3" s="18" t="s">
        <v>181</v>
      </c>
      <c r="P3" s="18" t="s">
        <v>182</v>
      </c>
      <c r="Q3" s="14" t="s">
        <v>183</v>
      </c>
      <c r="R3" s="17" t="s">
        <v>184</v>
      </c>
      <c r="S3" s="19" t="s">
        <v>185</v>
      </c>
      <c r="T3" s="20" t="s">
        <v>186</v>
      </c>
    </row>
    <row r="4" spans="1:62" s="26" customFormat="1">
      <c r="A4" s="21">
        <v>1</v>
      </c>
      <c r="B4" s="22" t="s">
        <v>187</v>
      </c>
      <c r="C4" s="22" t="s">
        <v>188</v>
      </c>
      <c r="D4" s="22" t="s">
        <v>189</v>
      </c>
      <c r="E4" s="23">
        <v>2.9359999999999999</v>
      </c>
      <c r="F4" s="23">
        <v>2.371</v>
      </c>
      <c r="G4" s="23">
        <v>1.724</v>
      </c>
      <c r="H4" s="23">
        <v>1.302</v>
      </c>
      <c r="I4" s="23">
        <v>1.522</v>
      </c>
      <c r="J4" s="23">
        <f>+E4+I4+H4+G4+F4</f>
        <v>9.8550000000000004</v>
      </c>
      <c r="K4" s="24">
        <v>5</v>
      </c>
      <c r="L4" s="25">
        <v>2.847</v>
      </c>
      <c r="M4" s="25">
        <v>2.653</v>
      </c>
      <c r="N4" s="25">
        <v>2.1560000000000001</v>
      </c>
      <c r="O4" s="25">
        <v>2.0529999999999999</v>
      </c>
      <c r="P4" s="25">
        <v>1.3160000000000001</v>
      </c>
      <c r="Q4" s="23">
        <f>P4+O4+N4+M4+L4</f>
        <v>11.025</v>
      </c>
      <c r="R4" s="24">
        <v>1</v>
      </c>
      <c r="S4" s="23">
        <f>Q4+J4</f>
        <v>20.880000000000003</v>
      </c>
      <c r="T4" s="24">
        <v>1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</row>
    <row r="5" spans="1:62" s="26" customFormat="1">
      <c r="A5" s="21">
        <v>37</v>
      </c>
      <c r="B5" s="22" t="s">
        <v>190</v>
      </c>
      <c r="C5" s="22" t="s">
        <v>191</v>
      </c>
      <c r="D5" s="22" t="s">
        <v>192</v>
      </c>
      <c r="E5" s="23">
        <v>2.4430000000000001</v>
      </c>
      <c r="F5" s="23">
        <v>2.0110000000000001</v>
      </c>
      <c r="G5" s="23">
        <v>1.954</v>
      </c>
      <c r="H5" s="23">
        <v>1.85</v>
      </c>
      <c r="I5" s="23">
        <v>1.8129999999999999</v>
      </c>
      <c r="J5" s="23">
        <f>+I5+H5+G5+F5+E5</f>
        <v>10.071</v>
      </c>
      <c r="K5" s="24">
        <v>4</v>
      </c>
      <c r="L5" s="25">
        <v>1.9339999999999999</v>
      </c>
      <c r="M5" s="25">
        <v>1.879</v>
      </c>
      <c r="N5" s="25">
        <v>1.9930000000000001</v>
      </c>
      <c r="O5" s="25"/>
      <c r="P5" s="25"/>
      <c r="Q5" s="23">
        <f>P5+O5+N5+M5+L5</f>
        <v>5.806</v>
      </c>
      <c r="R5" s="24">
        <v>9</v>
      </c>
      <c r="S5" s="23">
        <f>Q5+J5</f>
        <v>15.876999999999999</v>
      </c>
      <c r="T5" s="24">
        <v>2</v>
      </c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</row>
    <row r="6" spans="1:62" s="26" customFormat="1">
      <c r="A6" s="21">
        <v>57</v>
      </c>
      <c r="B6" s="22" t="s">
        <v>193</v>
      </c>
      <c r="C6" s="22" t="s">
        <v>194</v>
      </c>
      <c r="D6" s="22" t="s">
        <v>195</v>
      </c>
      <c r="E6" s="23">
        <v>1.9670000000000001</v>
      </c>
      <c r="F6" s="23">
        <v>1.83</v>
      </c>
      <c r="G6" s="23">
        <v>1.5389999999999999</v>
      </c>
      <c r="H6" s="23">
        <v>1.429</v>
      </c>
      <c r="I6" s="3">
        <v>1.1439999999999999</v>
      </c>
      <c r="J6" s="23">
        <f>+I6+H6+G6+F6+E6</f>
        <v>7.9090000000000007</v>
      </c>
      <c r="K6" s="24">
        <v>10</v>
      </c>
      <c r="L6" s="25">
        <v>1.091</v>
      </c>
      <c r="M6" s="25">
        <v>1.8280000000000001</v>
      </c>
      <c r="N6" s="25">
        <v>1.7929999999999999</v>
      </c>
      <c r="O6" s="25">
        <v>1.923</v>
      </c>
      <c r="P6" s="25">
        <v>0.93600000000000005</v>
      </c>
      <c r="Q6" s="23">
        <f>P6+O6+N6+M6+L6</f>
        <v>7.5710000000000006</v>
      </c>
      <c r="R6" s="24">
        <v>4</v>
      </c>
      <c r="S6" s="23">
        <f>Q6+J6</f>
        <v>15.48</v>
      </c>
      <c r="T6" s="24">
        <v>3</v>
      </c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</row>
    <row r="7" spans="1:62" s="26" customFormat="1">
      <c r="A7" s="21">
        <v>33</v>
      </c>
      <c r="B7" s="22" t="s">
        <v>196</v>
      </c>
      <c r="C7" s="22" t="s">
        <v>197</v>
      </c>
      <c r="D7" s="22" t="s">
        <v>198</v>
      </c>
      <c r="E7" s="23">
        <v>1.732</v>
      </c>
      <c r="F7" s="23">
        <v>1.4279999999999999</v>
      </c>
      <c r="G7" s="23"/>
      <c r="H7" s="23"/>
      <c r="I7" s="23"/>
      <c r="J7" s="23">
        <f>+I7+H7+G7+F7+E7</f>
        <v>3.16</v>
      </c>
      <c r="K7" s="24">
        <v>25</v>
      </c>
      <c r="L7" s="25">
        <v>3.016</v>
      </c>
      <c r="M7" s="25">
        <v>2.2120000000000002</v>
      </c>
      <c r="N7" s="25">
        <v>2.0760000000000001</v>
      </c>
      <c r="O7" s="25">
        <v>1.35</v>
      </c>
      <c r="P7" s="25">
        <v>2.3650000000000002</v>
      </c>
      <c r="Q7" s="23">
        <f>P7+O7+N7+M7+L7</f>
        <v>11.019</v>
      </c>
      <c r="R7" s="24">
        <v>2</v>
      </c>
      <c r="S7" s="23">
        <f>Q7+J7</f>
        <v>14.179</v>
      </c>
      <c r="T7" s="24">
        <v>4</v>
      </c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</row>
    <row r="8" spans="1:62" s="26" customFormat="1">
      <c r="A8" s="21">
        <v>34</v>
      </c>
      <c r="B8" s="22" t="s">
        <v>199</v>
      </c>
      <c r="C8" s="22" t="s">
        <v>200</v>
      </c>
      <c r="D8" s="22" t="s">
        <v>201</v>
      </c>
      <c r="E8" s="23">
        <v>2.3319999999999999</v>
      </c>
      <c r="F8" s="23">
        <v>1.861</v>
      </c>
      <c r="G8" s="23">
        <v>1.81</v>
      </c>
      <c r="H8" s="23">
        <v>1.704</v>
      </c>
      <c r="I8" s="23">
        <v>1.53</v>
      </c>
      <c r="J8" s="23">
        <f>+I8+H8+G8+F8+E8</f>
        <v>9.2370000000000001</v>
      </c>
      <c r="K8" s="24">
        <v>7</v>
      </c>
      <c r="L8" s="25">
        <v>1.851</v>
      </c>
      <c r="M8" s="25">
        <v>2.3639999999999999</v>
      </c>
      <c r="N8" s="25"/>
      <c r="O8" s="25"/>
      <c r="P8" s="25"/>
      <c r="Q8" s="23">
        <f>P8+O8+N8+M8+L8</f>
        <v>4.2149999999999999</v>
      </c>
      <c r="R8" s="24">
        <v>13</v>
      </c>
      <c r="S8" s="23">
        <f>Q8+J8</f>
        <v>13.452</v>
      </c>
      <c r="T8" s="24">
        <v>5</v>
      </c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</row>
    <row r="9" spans="1:62" s="26" customFormat="1">
      <c r="A9" s="21">
        <v>8</v>
      </c>
      <c r="B9" s="22" t="s">
        <v>202</v>
      </c>
      <c r="C9" s="22" t="s">
        <v>203</v>
      </c>
      <c r="D9" s="22" t="s">
        <v>204</v>
      </c>
      <c r="E9" s="23">
        <v>2.4039999999999999</v>
      </c>
      <c r="F9" s="23">
        <v>2.222</v>
      </c>
      <c r="G9" s="23">
        <v>2</v>
      </c>
      <c r="H9" s="23">
        <v>1.992</v>
      </c>
      <c r="I9" s="23">
        <v>1.919</v>
      </c>
      <c r="J9" s="23">
        <f>+I9+H9+G9+F9+E9</f>
        <v>10.536999999999999</v>
      </c>
      <c r="K9" s="24">
        <v>2</v>
      </c>
      <c r="L9" s="25">
        <v>1.5609999999999999</v>
      </c>
      <c r="M9" s="25"/>
      <c r="N9" s="25"/>
      <c r="O9" s="25"/>
      <c r="P9" s="25"/>
      <c r="Q9" s="23">
        <f>P9+O9+N9+M9+L9</f>
        <v>1.5609999999999999</v>
      </c>
      <c r="R9" s="24">
        <v>27</v>
      </c>
      <c r="S9" s="23">
        <f>Q9+J9</f>
        <v>12.097999999999999</v>
      </c>
      <c r="T9" s="24">
        <v>6</v>
      </c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</row>
    <row r="10" spans="1:62" s="26" customFormat="1">
      <c r="A10" s="21">
        <v>32</v>
      </c>
      <c r="B10" s="22" t="s">
        <v>205</v>
      </c>
      <c r="C10" s="22" t="s">
        <v>206</v>
      </c>
      <c r="D10" s="22" t="s">
        <v>207</v>
      </c>
      <c r="E10" s="23">
        <v>2.3809999999999998</v>
      </c>
      <c r="F10" s="23">
        <v>2.3029999999999999</v>
      </c>
      <c r="G10" s="23">
        <v>2.2069999999999999</v>
      </c>
      <c r="H10" s="23">
        <v>2.149</v>
      </c>
      <c r="I10" s="23">
        <v>1.7929999999999999</v>
      </c>
      <c r="J10" s="23">
        <f>+I10+H10+G10+F10+E10</f>
        <v>10.833</v>
      </c>
      <c r="K10" s="24">
        <v>1</v>
      </c>
      <c r="L10" s="25">
        <v>1.151</v>
      </c>
      <c r="M10" s="28"/>
      <c r="N10" s="28"/>
      <c r="O10" s="28"/>
      <c r="P10" s="28"/>
      <c r="Q10" s="23">
        <f>P10+O10+N10+M10+L10</f>
        <v>1.151</v>
      </c>
      <c r="R10" s="24">
        <v>32</v>
      </c>
      <c r="S10" s="23">
        <f>Q10+J10</f>
        <v>11.984</v>
      </c>
      <c r="T10" s="24">
        <v>7</v>
      </c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</row>
    <row r="11" spans="1:62" s="26" customFormat="1">
      <c r="A11" s="21">
        <v>13</v>
      </c>
      <c r="B11" s="29" t="s">
        <v>208</v>
      </c>
      <c r="C11" s="29" t="s">
        <v>209</v>
      </c>
      <c r="D11" s="29" t="s">
        <v>210</v>
      </c>
      <c r="E11" s="23">
        <v>2.2629999999999999</v>
      </c>
      <c r="F11" s="23">
        <v>1.9319999999999999</v>
      </c>
      <c r="G11" s="3">
        <v>1.899</v>
      </c>
      <c r="H11" s="23">
        <v>1.66</v>
      </c>
      <c r="I11" s="23"/>
      <c r="J11" s="23">
        <f>+I11+H11+G11+F11+E11</f>
        <v>7.7539999999999996</v>
      </c>
      <c r="K11" s="24">
        <v>11</v>
      </c>
      <c r="L11" s="25">
        <v>2.1709999999999998</v>
      </c>
      <c r="M11" s="25">
        <v>2.0179999999999998</v>
      </c>
      <c r="N11" s="25"/>
      <c r="O11" s="25"/>
      <c r="P11" s="25"/>
      <c r="Q11" s="23">
        <f>P11+O11+N11+M11+L11</f>
        <v>4.1890000000000001</v>
      </c>
      <c r="R11" s="24">
        <v>14</v>
      </c>
      <c r="S11" s="23">
        <f>Q11+J11</f>
        <v>11.943</v>
      </c>
      <c r="T11" s="24">
        <v>8</v>
      </c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</row>
    <row r="12" spans="1:62" s="26" customFormat="1">
      <c r="A12" s="21">
        <v>2</v>
      </c>
      <c r="B12" s="22" t="s">
        <v>134</v>
      </c>
      <c r="C12" s="22" t="s">
        <v>135</v>
      </c>
      <c r="D12" s="22" t="s">
        <v>136</v>
      </c>
      <c r="E12" s="23">
        <v>1.413</v>
      </c>
      <c r="F12" s="23">
        <v>0.89600000000000002</v>
      </c>
      <c r="G12" s="23">
        <v>1.7809999999999999</v>
      </c>
      <c r="H12" s="23"/>
      <c r="I12" s="23"/>
      <c r="J12" s="23">
        <f>+I12+H12+G12+F12+E12</f>
        <v>4.09</v>
      </c>
      <c r="K12" s="24">
        <v>19</v>
      </c>
      <c r="L12" s="25">
        <v>2.67</v>
      </c>
      <c r="M12" s="25">
        <v>1.462</v>
      </c>
      <c r="N12" s="25">
        <v>1.0269999999999999</v>
      </c>
      <c r="O12" s="25">
        <v>0.61299999999999999</v>
      </c>
      <c r="P12" s="25">
        <v>1.91</v>
      </c>
      <c r="Q12" s="23">
        <f>P12+O12+N12+M12+L12</f>
        <v>7.6819999999999995</v>
      </c>
      <c r="R12" s="24">
        <v>3</v>
      </c>
      <c r="S12" s="23">
        <f>Q12+J12</f>
        <v>11.771999999999998</v>
      </c>
      <c r="T12" s="24">
        <v>9</v>
      </c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</row>
    <row r="13" spans="1:62" s="26" customFormat="1">
      <c r="A13" s="21">
        <v>52</v>
      </c>
      <c r="B13" s="22" t="s">
        <v>137</v>
      </c>
      <c r="C13" s="22" t="s">
        <v>138</v>
      </c>
      <c r="D13" s="22" t="s">
        <v>139</v>
      </c>
      <c r="E13" s="23">
        <v>2.1539999999999999</v>
      </c>
      <c r="F13" s="23">
        <v>1.8280000000000001</v>
      </c>
      <c r="G13" s="23">
        <v>1.88</v>
      </c>
      <c r="H13" s="23">
        <v>1.6419999999999999</v>
      </c>
      <c r="I13" s="23">
        <v>1.544</v>
      </c>
      <c r="J13" s="23">
        <f>+I13+H13+G13+F13+E13</f>
        <v>9.048</v>
      </c>
      <c r="K13" s="24">
        <v>8</v>
      </c>
      <c r="L13" s="25">
        <v>2.4300000000000002</v>
      </c>
      <c r="M13" s="25"/>
      <c r="N13" s="25"/>
      <c r="O13" s="25"/>
      <c r="P13" s="25"/>
      <c r="Q13" s="23">
        <f>P13+O13+N13+M13+L13</f>
        <v>2.4300000000000002</v>
      </c>
      <c r="R13" s="24">
        <v>21</v>
      </c>
      <c r="S13" s="23">
        <f>Q13+J13</f>
        <v>11.478</v>
      </c>
      <c r="T13" s="24">
        <v>10</v>
      </c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</row>
    <row r="14" spans="1:62" s="26" customFormat="1">
      <c r="A14" s="21">
        <v>45</v>
      </c>
      <c r="B14" s="22" t="s">
        <v>140</v>
      </c>
      <c r="C14" s="22" t="s">
        <v>141</v>
      </c>
      <c r="D14" s="22" t="s">
        <v>142</v>
      </c>
      <c r="E14" s="23">
        <v>2.5550000000000002</v>
      </c>
      <c r="F14" s="23">
        <v>2.282</v>
      </c>
      <c r="G14" s="23"/>
      <c r="H14" s="23"/>
      <c r="I14" s="23"/>
      <c r="J14" s="23">
        <f>+I14+H14+G14+F14+E14</f>
        <v>4.8369999999999997</v>
      </c>
      <c r="K14" s="24">
        <v>15</v>
      </c>
      <c r="L14" s="25">
        <v>1.9359999999999999</v>
      </c>
      <c r="M14" s="25">
        <v>2.004</v>
      </c>
      <c r="N14" s="25">
        <v>2.6930000000000001</v>
      </c>
      <c r="O14" s="25"/>
      <c r="P14" s="25"/>
      <c r="Q14" s="23">
        <f>P14+O14+N14+M14+L14</f>
        <v>6.633</v>
      </c>
      <c r="R14" s="24">
        <v>8</v>
      </c>
      <c r="S14" s="23">
        <f>Q14+J14</f>
        <v>11.469999999999999</v>
      </c>
      <c r="T14" s="24">
        <v>11</v>
      </c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</row>
    <row r="15" spans="1:62" s="26" customFormat="1">
      <c r="A15" s="21">
        <v>7</v>
      </c>
      <c r="B15" s="29" t="s">
        <v>143</v>
      </c>
      <c r="C15" s="29" t="s">
        <v>144</v>
      </c>
      <c r="D15" s="29" t="s">
        <v>145</v>
      </c>
      <c r="E15" s="23">
        <v>2.919</v>
      </c>
      <c r="F15" s="23">
        <v>2.5329999999999999</v>
      </c>
      <c r="G15" s="23">
        <v>2.1160000000000001</v>
      </c>
      <c r="H15" s="23">
        <v>1.61</v>
      </c>
      <c r="I15" s="23">
        <v>1.167</v>
      </c>
      <c r="J15" s="23">
        <f>+I15+H15+G15+F15+E15</f>
        <v>10.345000000000001</v>
      </c>
      <c r="K15" s="24">
        <v>3</v>
      </c>
      <c r="L15" s="25">
        <v>1.123</v>
      </c>
      <c r="M15" s="25"/>
      <c r="N15" s="25"/>
      <c r="O15" s="25"/>
      <c r="P15" s="25"/>
      <c r="Q15" s="23">
        <f>P15+O15+N15+M15+L15</f>
        <v>1.123</v>
      </c>
      <c r="R15" s="24">
        <v>33</v>
      </c>
      <c r="S15" s="23">
        <f>Q15+J15</f>
        <v>11.468</v>
      </c>
      <c r="T15" s="24">
        <v>12</v>
      </c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</row>
    <row r="16" spans="1:62" s="26" customFormat="1">
      <c r="A16" s="21">
        <v>38</v>
      </c>
      <c r="B16" s="22" t="s">
        <v>146</v>
      </c>
      <c r="C16" s="22" t="s">
        <v>147</v>
      </c>
      <c r="D16" s="22" t="s">
        <v>148</v>
      </c>
      <c r="E16" s="23">
        <v>2.452</v>
      </c>
      <c r="F16" s="23">
        <v>1.0569999999999999</v>
      </c>
      <c r="G16" s="23"/>
      <c r="H16" s="23"/>
      <c r="I16" s="23"/>
      <c r="J16" s="23">
        <f>+I16+H16+G16+F16+E16</f>
        <v>3.5089999999999999</v>
      </c>
      <c r="K16" s="24">
        <v>22</v>
      </c>
      <c r="L16" s="25">
        <v>3.1749999999999998</v>
      </c>
      <c r="M16" s="25">
        <v>1.9450000000000001</v>
      </c>
      <c r="N16" s="25">
        <v>2.4470000000000001</v>
      </c>
      <c r="O16" s="25"/>
      <c r="P16" s="25"/>
      <c r="Q16" s="23">
        <f>P16+O16+N16+M16+L16</f>
        <v>7.5670000000000002</v>
      </c>
      <c r="R16" s="24">
        <v>5</v>
      </c>
      <c r="S16" s="23">
        <f>Q16+J16</f>
        <v>11.076000000000001</v>
      </c>
      <c r="T16" s="24">
        <v>13</v>
      </c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</row>
    <row r="17" spans="1:62" s="26" customFormat="1">
      <c r="A17" s="21">
        <v>49</v>
      </c>
      <c r="B17" s="22" t="s">
        <v>149</v>
      </c>
      <c r="C17" s="22" t="s">
        <v>150</v>
      </c>
      <c r="D17" s="22" t="s">
        <v>151</v>
      </c>
      <c r="E17" s="23">
        <v>1.603</v>
      </c>
      <c r="F17" s="23">
        <v>1.595</v>
      </c>
      <c r="G17" s="23"/>
      <c r="H17" s="23"/>
      <c r="I17" s="23"/>
      <c r="J17" s="23">
        <f>+I17+H17+G17+F17+E17</f>
        <v>3.198</v>
      </c>
      <c r="K17" s="24">
        <v>24</v>
      </c>
      <c r="L17" s="25">
        <v>1.2110000000000001</v>
      </c>
      <c r="M17" s="25">
        <v>1.1060000000000001</v>
      </c>
      <c r="N17" s="25">
        <v>1.347</v>
      </c>
      <c r="O17" s="25">
        <v>1.72</v>
      </c>
      <c r="P17" s="25">
        <v>2.0590000000000002</v>
      </c>
      <c r="Q17" s="23">
        <f>P17+O17+N17+M17+L17</f>
        <v>7.4429999999999996</v>
      </c>
      <c r="R17" s="24">
        <v>6</v>
      </c>
      <c r="S17" s="23">
        <f>Q17+J17</f>
        <v>10.641</v>
      </c>
      <c r="T17" s="24">
        <v>14</v>
      </c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</row>
    <row r="18" spans="1:62" s="26" customFormat="1">
      <c r="A18" s="21">
        <v>24</v>
      </c>
      <c r="B18" s="22" t="s">
        <v>152</v>
      </c>
      <c r="C18" s="22" t="s">
        <v>153</v>
      </c>
      <c r="D18" s="22" t="s">
        <v>154</v>
      </c>
      <c r="E18" s="23">
        <v>1.974</v>
      </c>
      <c r="F18" s="23">
        <v>1.6160000000000001</v>
      </c>
      <c r="G18" s="23">
        <v>1.538</v>
      </c>
      <c r="H18" s="23"/>
      <c r="I18" s="23"/>
      <c r="J18" s="23">
        <f>+I18+H18+G18+F18+E18</f>
        <v>5.1280000000000001</v>
      </c>
      <c r="K18" s="24">
        <v>14</v>
      </c>
      <c r="L18" s="25">
        <v>2.2799999999999998</v>
      </c>
      <c r="M18" s="25">
        <v>2.012</v>
      </c>
      <c r="N18" s="25"/>
      <c r="O18" s="25"/>
      <c r="P18" s="25"/>
      <c r="Q18" s="23">
        <f>P18+O18+N18+M18+L18</f>
        <v>4.2919999999999998</v>
      </c>
      <c r="R18" s="24">
        <v>12</v>
      </c>
      <c r="S18" s="23">
        <f>Q18+J18</f>
        <v>9.42</v>
      </c>
      <c r="T18" s="24">
        <v>15</v>
      </c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</row>
    <row r="19" spans="1:62" s="26" customFormat="1">
      <c r="A19" s="21">
        <v>30</v>
      </c>
      <c r="B19" s="22" t="s">
        <v>155</v>
      </c>
      <c r="C19" s="22" t="s">
        <v>156</v>
      </c>
      <c r="D19" s="22" t="s">
        <v>157</v>
      </c>
      <c r="E19" s="23">
        <v>2.6280000000000001</v>
      </c>
      <c r="F19" s="23">
        <v>2.15</v>
      </c>
      <c r="G19" s="23">
        <v>2.0590000000000002</v>
      </c>
      <c r="H19" s="23">
        <v>1.8939999999999999</v>
      </c>
      <c r="I19" s="23">
        <v>0.65100000000000002</v>
      </c>
      <c r="J19" s="23">
        <f>+I19+H19+G19+F19+E19</f>
        <v>9.3819999999999997</v>
      </c>
      <c r="K19" s="24">
        <v>6</v>
      </c>
      <c r="L19" s="25"/>
      <c r="M19" s="25"/>
      <c r="N19" s="25"/>
      <c r="O19" s="25"/>
      <c r="P19" s="25"/>
      <c r="Q19" s="23">
        <f>P19+O19+N19+M19+L19</f>
        <v>0</v>
      </c>
      <c r="R19" s="24">
        <v>34</v>
      </c>
      <c r="S19" s="23">
        <f>Q19+J19</f>
        <v>9.3819999999999997</v>
      </c>
      <c r="T19" s="24">
        <v>16</v>
      </c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</row>
    <row r="20" spans="1:62" s="26" customFormat="1">
      <c r="A20" s="21">
        <v>44</v>
      </c>
      <c r="B20" s="22" t="s">
        <v>158</v>
      </c>
      <c r="C20" s="22" t="s">
        <v>159</v>
      </c>
      <c r="D20" s="22" t="s">
        <v>160</v>
      </c>
      <c r="E20" s="23">
        <v>2.3180000000000001</v>
      </c>
      <c r="F20" s="23">
        <v>2.137</v>
      </c>
      <c r="G20" s="23">
        <v>1.8959999999999999</v>
      </c>
      <c r="H20" s="23">
        <v>1.82</v>
      </c>
      <c r="I20" s="23"/>
      <c r="J20" s="23">
        <f>+I20+H20+G20+F20+E20</f>
        <v>8.1709999999999994</v>
      </c>
      <c r="K20" s="24">
        <v>9</v>
      </c>
      <c r="L20" s="25"/>
      <c r="M20" s="25"/>
      <c r="N20" s="25"/>
      <c r="O20" s="25"/>
      <c r="P20" s="25"/>
      <c r="Q20" s="23">
        <f>P20+O20+N20+M20+L20</f>
        <v>0</v>
      </c>
      <c r="R20" s="24">
        <v>34</v>
      </c>
      <c r="S20" s="23">
        <f>Q20+J20</f>
        <v>8.1709999999999994</v>
      </c>
      <c r="T20" s="24">
        <v>17</v>
      </c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</row>
    <row r="21" spans="1:62" s="26" customFormat="1">
      <c r="A21" s="21">
        <v>3</v>
      </c>
      <c r="B21" s="22" t="s">
        <v>161</v>
      </c>
      <c r="C21" s="22" t="s">
        <v>162</v>
      </c>
      <c r="D21" s="22" t="s">
        <v>163</v>
      </c>
      <c r="E21" s="23">
        <v>0.51100000000000001</v>
      </c>
      <c r="F21" s="23">
        <v>1.6539999999999999</v>
      </c>
      <c r="G21" s="23"/>
      <c r="H21" s="23"/>
      <c r="I21" s="23"/>
      <c r="J21" s="23">
        <f>+I21+H21+G21+F21+E21</f>
        <v>2.165</v>
      </c>
      <c r="K21" s="24">
        <v>29</v>
      </c>
      <c r="L21" s="25">
        <v>2.125</v>
      </c>
      <c r="M21" s="25">
        <v>1.96</v>
      </c>
      <c r="N21" s="25">
        <v>1.4890000000000001</v>
      </c>
      <c r="O21" s="25"/>
      <c r="P21" s="25"/>
      <c r="Q21" s="23">
        <f>P21+O21+N21+M21+L21</f>
        <v>5.5739999999999998</v>
      </c>
      <c r="R21" s="24">
        <v>10</v>
      </c>
      <c r="S21" s="23">
        <f>Q21+J21</f>
        <v>7.7389999999999999</v>
      </c>
      <c r="T21" s="24">
        <v>18</v>
      </c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</row>
    <row r="22" spans="1:62" s="26" customFormat="1">
      <c r="A22" s="21">
        <v>59</v>
      </c>
      <c r="B22" s="22" t="s">
        <v>164</v>
      </c>
      <c r="C22" s="22" t="s">
        <v>165</v>
      </c>
      <c r="D22" s="22" t="s">
        <v>166</v>
      </c>
      <c r="E22" s="23">
        <v>2.3380000000000001</v>
      </c>
      <c r="F22" s="30">
        <v>2.2000000000000002</v>
      </c>
      <c r="G22" s="30"/>
      <c r="H22" s="30"/>
      <c r="I22" s="30"/>
      <c r="J22" s="23">
        <f>+I22+H22+G22+F22+E22</f>
        <v>4.5380000000000003</v>
      </c>
      <c r="K22" s="24">
        <v>16</v>
      </c>
      <c r="L22" s="25">
        <v>1.877</v>
      </c>
      <c r="M22" s="25">
        <v>1.0309999999999999</v>
      </c>
      <c r="N22" s="25"/>
      <c r="O22" s="25"/>
      <c r="P22" s="25"/>
      <c r="Q22" s="23">
        <f>P22+O22+N22+M22+L22</f>
        <v>2.9079999999999999</v>
      </c>
      <c r="R22" s="24">
        <v>18</v>
      </c>
      <c r="S22" s="23">
        <f>Q22+J22</f>
        <v>7.4459999999999997</v>
      </c>
      <c r="T22" s="24">
        <v>19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</row>
    <row r="23" spans="1:62" s="26" customFormat="1">
      <c r="A23" s="21">
        <v>39</v>
      </c>
      <c r="B23" s="22" t="s">
        <v>167</v>
      </c>
      <c r="C23" s="22" t="s">
        <v>168</v>
      </c>
      <c r="D23" s="22" t="s">
        <v>169</v>
      </c>
      <c r="E23" s="23">
        <v>2.1560000000000001</v>
      </c>
      <c r="F23" s="23">
        <v>1.764</v>
      </c>
      <c r="G23" s="23"/>
      <c r="H23" s="23"/>
      <c r="I23" s="23"/>
      <c r="J23" s="23">
        <f>+I23+H23+G23+F23+E23</f>
        <v>3.92</v>
      </c>
      <c r="K23" s="24">
        <v>21</v>
      </c>
      <c r="L23" s="25">
        <v>1.4590000000000001</v>
      </c>
      <c r="M23" s="25">
        <v>1.97</v>
      </c>
      <c r="N23" s="25"/>
      <c r="O23" s="25"/>
      <c r="P23" s="25"/>
      <c r="Q23" s="23">
        <f>P23+O23+N23+M23+L23</f>
        <v>3.4290000000000003</v>
      </c>
      <c r="R23" s="24">
        <v>17</v>
      </c>
      <c r="S23" s="23">
        <f>Q23+J23</f>
        <v>7.3490000000000002</v>
      </c>
      <c r="T23" s="24">
        <v>20</v>
      </c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</row>
    <row r="24" spans="1:62" s="26" customFormat="1">
      <c r="A24" s="21">
        <v>21</v>
      </c>
      <c r="B24" s="22" t="s">
        <v>170</v>
      </c>
      <c r="C24" s="22" t="s">
        <v>96</v>
      </c>
      <c r="D24" s="22"/>
      <c r="E24" s="23"/>
      <c r="F24" s="23"/>
      <c r="G24" s="23"/>
      <c r="H24" s="23"/>
      <c r="I24" s="23"/>
      <c r="J24" s="23">
        <f>+I24+H24+G24+F24+E24</f>
        <v>0</v>
      </c>
      <c r="K24" s="24">
        <v>40</v>
      </c>
      <c r="L24" s="25">
        <v>2.36</v>
      </c>
      <c r="M24" s="25">
        <v>2.4140000000000001</v>
      </c>
      <c r="N24" s="25">
        <v>1.9379999999999999</v>
      </c>
      <c r="O24" s="25"/>
      <c r="P24" s="25"/>
      <c r="Q24" s="23">
        <f>P24+O24+N24+M24+L24</f>
        <v>6.7119999999999997</v>
      </c>
      <c r="R24" s="24">
        <v>7</v>
      </c>
      <c r="S24" s="23">
        <f>Q24+J24</f>
        <v>6.7119999999999997</v>
      </c>
      <c r="T24" s="24">
        <v>21</v>
      </c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</row>
    <row r="25" spans="1:62" s="26" customFormat="1">
      <c r="A25" s="21">
        <v>25</v>
      </c>
      <c r="B25" s="22" t="s">
        <v>97</v>
      </c>
      <c r="C25" s="22" t="s">
        <v>98</v>
      </c>
      <c r="D25" s="22" t="s">
        <v>99</v>
      </c>
      <c r="E25" s="23">
        <v>2.2749999999999999</v>
      </c>
      <c r="F25" s="23">
        <v>2.2309999999999999</v>
      </c>
      <c r="G25" s="23">
        <v>1.8859999999999999</v>
      </c>
      <c r="H25" s="23"/>
      <c r="I25" s="23"/>
      <c r="J25" s="23">
        <f>+I25+H25+G25+F25+E25</f>
        <v>6.3919999999999995</v>
      </c>
      <c r="K25" s="24">
        <v>12</v>
      </c>
      <c r="L25" s="25"/>
      <c r="M25" s="25"/>
      <c r="N25" s="25"/>
      <c r="O25" s="25"/>
      <c r="P25" s="25"/>
      <c r="Q25" s="23">
        <f>P25+O25+N25+M25+L25</f>
        <v>0</v>
      </c>
      <c r="R25" s="24">
        <v>34</v>
      </c>
      <c r="S25" s="23">
        <f>Q25+J25</f>
        <v>6.3919999999999995</v>
      </c>
      <c r="T25" s="24">
        <v>22</v>
      </c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</row>
    <row r="26" spans="1:62" s="26" customFormat="1">
      <c r="A26" s="21">
        <v>31</v>
      </c>
      <c r="B26" s="22" t="s">
        <v>100</v>
      </c>
      <c r="C26" s="22" t="s">
        <v>101</v>
      </c>
      <c r="D26" s="22"/>
      <c r="E26" s="23">
        <v>2.464</v>
      </c>
      <c r="F26" s="23">
        <v>2.016</v>
      </c>
      <c r="G26" s="23">
        <v>1.883</v>
      </c>
      <c r="H26" s="23"/>
      <c r="I26" s="23"/>
      <c r="J26" s="23">
        <f>+I26+H26+G26+F26+E26</f>
        <v>6.3629999999999995</v>
      </c>
      <c r="K26" s="24">
        <v>13</v>
      </c>
      <c r="L26" s="25"/>
      <c r="M26" s="25"/>
      <c r="N26" s="25"/>
      <c r="O26" s="25"/>
      <c r="P26" s="25"/>
      <c r="Q26" s="23">
        <f>P26+O26+N26+M26+L26</f>
        <v>0</v>
      </c>
      <c r="R26" s="24">
        <v>34</v>
      </c>
      <c r="S26" s="23">
        <f>Q26+J26</f>
        <v>6.3629999999999995</v>
      </c>
      <c r="T26" s="24">
        <v>23</v>
      </c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</row>
    <row r="27" spans="1:62" s="26" customFormat="1">
      <c r="A27" s="21">
        <v>26</v>
      </c>
      <c r="B27" s="22" t="s">
        <v>102</v>
      </c>
      <c r="C27" s="22" t="s">
        <v>103</v>
      </c>
      <c r="D27" s="22" t="s">
        <v>104</v>
      </c>
      <c r="E27" s="23">
        <v>2.4889999999999999</v>
      </c>
      <c r="F27" s="23">
        <v>2.0459999999999998</v>
      </c>
      <c r="G27" s="23"/>
      <c r="H27" s="23"/>
      <c r="I27" s="23"/>
      <c r="J27" s="23">
        <f>+I27+H27+G27+F27+E27</f>
        <v>4.5350000000000001</v>
      </c>
      <c r="K27" s="24">
        <v>17</v>
      </c>
      <c r="L27" s="25">
        <v>1.5349999999999999</v>
      </c>
      <c r="M27" s="25"/>
      <c r="N27" s="25"/>
      <c r="O27" s="25"/>
      <c r="P27" s="25"/>
      <c r="Q27" s="23">
        <f>P27+O27+N27+M27+L27</f>
        <v>1.5349999999999999</v>
      </c>
      <c r="R27" s="24">
        <v>29</v>
      </c>
      <c r="S27" s="23">
        <f>Q27+J27</f>
        <v>6.07</v>
      </c>
      <c r="T27" s="24">
        <v>24</v>
      </c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</row>
    <row r="28" spans="1:62" s="26" customFormat="1">
      <c r="A28" s="21">
        <v>43</v>
      </c>
      <c r="B28" s="22" t="s">
        <v>105</v>
      </c>
      <c r="C28" s="22" t="s">
        <v>106</v>
      </c>
      <c r="D28" s="22" t="s">
        <v>107</v>
      </c>
      <c r="E28" s="23">
        <v>1.7709999999999999</v>
      </c>
      <c r="F28" s="23"/>
      <c r="G28" s="23"/>
      <c r="H28" s="23"/>
      <c r="I28" s="23"/>
      <c r="J28" s="23">
        <f>+I28+H28+G28+F28+E28</f>
        <v>1.7709999999999999</v>
      </c>
      <c r="K28" s="24">
        <v>35</v>
      </c>
      <c r="L28" s="25">
        <v>1.1539999999999999</v>
      </c>
      <c r="M28" s="25">
        <v>1.47</v>
      </c>
      <c r="N28" s="25">
        <v>1.516</v>
      </c>
      <c r="O28" s="25"/>
      <c r="P28" s="25"/>
      <c r="Q28" s="23">
        <f>P28+O28+N28+M28+L28</f>
        <v>4.1399999999999997</v>
      </c>
      <c r="R28" s="24">
        <v>15</v>
      </c>
      <c r="S28" s="23">
        <f>Q28+J28</f>
        <v>5.9109999999999996</v>
      </c>
      <c r="T28" s="24">
        <v>25</v>
      </c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</row>
    <row r="29" spans="1:62" s="26" customFormat="1">
      <c r="A29" s="21">
        <v>5</v>
      </c>
      <c r="B29" s="31" t="s">
        <v>108</v>
      </c>
      <c r="C29" s="31" t="s">
        <v>109</v>
      </c>
      <c r="D29" s="22" t="s">
        <v>110</v>
      </c>
      <c r="E29" s="23">
        <v>1.0169999999999999</v>
      </c>
      <c r="F29" s="23"/>
      <c r="G29" s="23"/>
      <c r="H29" s="23"/>
      <c r="I29" s="23"/>
      <c r="J29" s="23">
        <f>+I29+H29+G29+F29+E29</f>
        <v>1.0169999999999999</v>
      </c>
      <c r="K29" s="24">
        <v>38</v>
      </c>
      <c r="L29" s="25">
        <v>2.226</v>
      </c>
      <c r="M29" s="25">
        <v>2.1829999999999998</v>
      </c>
      <c r="N29" s="25"/>
      <c r="O29" s="25"/>
      <c r="P29" s="25"/>
      <c r="Q29" s="23">
        <f>P29+O29+N29+M29+L29</f>
        <v>4.4089999999999998</v>
      </c>
      <c r="R29" s="24">
        <v>11</v>
      </c>
      <c r="S29" s="23">
        <f>Q29+J29</f>
        <v>5.4260000000000002</v>
      </c>
      <c r="T29" s="24">
        <v>26</v>
      </c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</row>
    <row r="30" spans="1:62" s="26" customFormat="1">
      <c r="A30" s="21">
        <v>56</v>
      </c>
      <c r="B30" s="22" t="s">
        <v>111</v>
      </c>
      <c r="C30" s="22" t="s">
        <v>112</v>
      </c>
      <c r="D30" s="22" t="s">
        <v>113</v>
      </c>
      <c r="E30" s="23">
        <v>2.1659999999999999</v>
      </c>
      <c r="F30" s="23">
        <v>1.768</v>
      </c>
      <c r="G30" s="23"/>
      <c r="H30" s="23"/>
      <c r="I30" s="23"/>
      <c r="J30" s="23">
        <f>+I30+H30+G30+F30+E30</f>
        <v>3.9340000000000002</v>
      </c>
      <c r="K30" s="24">
        <v>20</v>
      </c>
      <c r="L30" s="25">
        <v>1.365</v>
      </c>
      <c r="M30" s="25"/>
      <c r="N30" s="25"/>
      <c r="O30" s="25"/>
      <c r="P30" s="25"/>
      <c r="Q30" s="23">
        <f>P30+O30+N30+M30+L30</f>
        <v>1.365</v>
      </c>
      <c r="R30" s="24">
        <v>30</v>
      </c>
      <c r="S30" s="23">
        <f>Q30+J30</f>
        <v>5.2990000000000004</v>
      </c>
      <c r="T30" s="24">
        <v>27</v>
      </c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</row>
    <row r="31" spans="1:62" s="26" customFormat="1">
      <c r="A31" s="21">
        <v>50</v>
      </c>
      <c r="B31" s="22" t="s">
        <v>114</v>
      </c>
      <c r="C31" s="22" t="s">
        <v>115</v>
      </c>
      <c r="D31" s="22" t="s">
        <v>116</v>
      </c>
      <c r="E31" s="23">
        <v>1.5389999999999999</v>
      </c>
      <c r="F31" s="23">
        <v>1.151</v>
      </c>
      <c r="G31" s="23"/>
      <c r="H31" s="23"/>
      <c r="I31" s="23"/>
      <c r="J31" s="23">
        <f>+I31+H31+G31+F31+E31</f>
        <v>2.69</v>
      </c>
      <c r="K31" s="24">
        <v>26</v>
      </c>
      <c r="L31" s="25">
        <v>1.603</v>
      </c>
      <c r="M31" s="25"/>
      <c r="N31" s="25"/>
      <c r="O31" s="25"/>
      <c r="P31" s="25"/>
      <c r="Q31" s="23">
        <f>P31+O31+N31+M31+L31</f>
        <v>1.603</v>
      </c>
      <c r="R31" s="24">
        <v>26</v>
      </c>
      <c r="S31" s="23">
        <f>Q31+J31</f>
        <v>4.2930000000000001</v>
      </c>
      <c r="T31" s="24">
        <v>28</v>
      </c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</row>
    <row r="32" spans="1:62" s="26" customFormat="1">
      <c r="A32" s="21">
        <v>20</v>
      </c>
      <c r="B32" s="22" t="s">
        <v>117</v>
      </c>
      <c r="C32" s="22" t="s">
        <v>118</v>
      </c>
      <c r="D32" s="22" t="s">
        <v>119</v>
      </c>
      <c r="E32" s="23">
        <v>2.0790000000000002</v>
      </c>
      <c r="F32" s="23">
        <v>2.0449999999999999</v>
      </c>
      <c r="G32" s="23"/>
      <c r="H32" s="23"/>
      <c r="I32" s="23"/>
      <c r="J32" s="23">
        <f>+I32+H32+G32+F32+E32</f>
        <v>4.1240000000000006</v>
      </c>
      <c r="K32" s="24">
        <v>18</v>
      </c>
      <c r="L32" s="25"/>
      <c r="M32" s="25"/>
      <c r="N32" s="25"/>
      <c r="O32" s="25"/>
      <c r="P32" s="25"/>
      <c r="Q32" s="23">
        <f>P32+O32+N32+M32+L32</f>
        <v>0</v>
      </c>
      <c r="R32" s="24">
        <v>34</v>
      </c>
      <c r="S32" s="23">
        <f>Q32+J32</f>
        <v>4.1240000000000006</v>
      </c>
      <c r="T32" s="24">
        <v>29</v>
      </c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</row>
    <row r="33" spans="1:62" s="26" customFormat="1">
      <c r="A33" s="21">
        <v>46</v>
      </c>
      <c r="B33" s="22" t="s">
        <v>120</v>
      </c>
      <c r="C33" s="22" t="s">
        <v>121</v>
      </c>
      <c r="D33" s="22" t="s">
        <v>122</v>
      </c>
      <c r="E33" s="23">
        <v>2.153</v>
      </c>
      <c r="F33" s="23"/>
      <c r="G33" s="23"/>
      <c r="H33" s="23"/>
      <c r="I33" s="23"/>
      <c r="J33" s="23">
        <f>+I33+H33+G33+F33+E33</f>
        <v>2.153</v>
      </c>
      <c r="K33" s="24">
        <v>30</v>
      </c>
      <c r="L33" s="25">
        <v>1.9379999999999999</v>
      </c>
      <c r="M33" s="25"/>
      <c r="N33" s="25"/>
      <c r="O33" s="25"/>
      <c r="P33" s="25"/>
      <c r="Q33" s="23">
        <f>P33+O33+N33+M33+L33</f>
        <v>1.9379999999999999</v>
      </c>
      <c r="R33" s="24">
        <v>23</v>
      </c>
      <c r="S33" s="23">
        <f>Q33+J33</f>
        <v>4.0910000000000002</v>
      </c>
      <c r="T33" s="24">
        <v>30</v>
      </c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</row>
    <row r="34" spans="1:62" s="26" customFormat="1">
      <c r="A34" s="21">
        <v>54</v>
      </c>
      <c r="B34" s="22" t="s">
        <v>123</v>
      </c>
      <c r="C34" s="22" t="s">
        <v>124</v>
      </c>
      <c r="D34" s="22" t="s">
        <v>125</v>
      </c>
      <c r="E34" s="23">
        <v>1.8320000000000001</v>
      </c>
      <c r="F34" s="23"/>
      <c r="G34" s="23"/>
      <c r="H34" s="23"/>
      <c r="I34" s="23"/>
      <c r="J34" s="23">
        <f>+I34+H34+G34+F34+E34</f>
        <v>1.8320000000000001</v>
      </c>
      <c r="K34" s="24">
        <v>34</v>
      </c>
      <c r="L34" s="25">
        <v>2.1440000000000001</v>
      </c>
      <c r="M34" s="25"/>
      <c r="N34" s="25"/>
      <c r="O34" s="25"/>
      <c r="P34" s="25"/>
      <c r="Q34" s="23">
        <f>P34+O34+N34+M34+L34</f>
        <v>2.1440000000000001</v>
      </c>
      <c r="R34" s="24">
        <v>22</v>
      </c>
      <c r="S34" s="23">
        <f>Q34+J34</f>
        <v>3.976</v>
      </c>
      <c r="T34" s="24">
        <v>31</v>
      </c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</row>
    <row r="35" spans="1:62" s="26" customFormat="1">
      <c r="A35" s="21">
        <v>6</v>
      </c>
      <c r="B35" s="29" t="s">
        <v>126</v>
      </c>
      <c r="C35" s="29" t="s">
        <v>127</v>
      </c>
      <c r="D35" s="29" t="s">
        <v>128</v>
      </c>
      <c r="E35" s="23"/>
      <c r="F35" s="23"/>
      <c r="G35" s="23"/>
      <c r="H35" s="23"/>
      <c r="I35" s="23"/>
      <c r="J35" s="23">
        <f>+I35+H35+G35+F35+E35</f>
        <v>0</v>
      </c>
      <c r="K35" s="24">
        <v>40</v>
      </c>
      <c r="L35" s="25">
        <v>1.645</v>
      </c>
      <c r="M35" s="25">
        <v>2.2839999999999998</v>
      </c>
      <c r="N35" s="25"/>
      <c r="O35" s="25"/>
      <c r="P35" s="25"/>
      <c r="Q35" s="23">
        <f>P35+O35+N35+M35+L35</f>
        <v>3.9289999999999998</v>
      </c>
      <c r="R35" s="24">
        <v>16</v>
      </c>
      <c r="S35" s="23">
        <f>Q35+J35</f>
        <v>3.9289999999999998</v>
      </c>
      <c r="T35" s="24">
        <v>32</v>
      </c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</row>
    <row r="36" spans="1:62" s="26" customFormat="1">
      <c r="A36" s="21">
        <v>48</v>
      </c>
      <c r="B36" s="22" t="s">
        <v>129</v>
      </c>
      <c r="C36" s="22" t="s">
        <v>130</v>
      </c>
      <c r="D36" s="22" t="s">
        <v>131</v>
      </c>
      <c r="E36" s="23">
        <v>2</v>
      </c>
      <c r="F36" s="23"/>
      <c r="G36" s="23"/>
      <c r="H36" s="23"/>
      <c r="I36" s="23"/>
      <c r="J36" s="23">
        <f>+I36+H36+G36+F36+E36</f>
        <v>2</v>
      </c>
      <c r="K36" s="24">
        <v>32</v>
      </c>
      <c r="L36" s="25">
        <v>1.8069999999999999</v>
      </c>
      <c r="M36" s="25"/>
      <c r="N36" s="25"/>
      <c r="O36" s="25"/>
      <c r="P36" s="25"/>
      <c r="Q36" s="23">
        <f>P36+O36+N36+M36+L36</f>
        <v>1.8069999999999999</v>
      </c>
      <c r="R36" s="24">
        <v>24</v>
      </c>
      <c r="S36" s="23">
        <f>Q36+J36</f>
        <v>3.8069999999999999</v>
      </c>
      <c r="T36" s="24">
        <v>33</v>
      </c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</row>
    <row r="37" spans="1:62" s="26" customFormat="1">
      <c r="A37" s="21">
        <v>10</v>
      </c>
      <c r="B37" s="29" t="s">
        <v>132</v>
      </c>
      <c r="C37" s="29" t="s">
        <v>133</v>
      </c>
      <c r="D37" s="29" t="s">
        <v>60</v>
      </c>
      <c r="E37" s="23">
        <v>2.4409999999999998</v>
      </c>
      <c r="F37" s="23">
        <v>0.97</v>
      </c>
      <c r="G37" s="23"/>
      <c r="H37" s="23"/>
      <c r="I37" s="23"/>
      <c r="J37" s="23">
        <f>+I37+H37+G37+F37+E37</f>
        <v>3.4109999999999996</v>
      </c>
      <c r="K37" s="24">
        <v>23</v>
      </c>
      <c r="L37" s="25"/>
      <c r="M37" s="25"/>
      <c r="N37" s="25"/>
      <c r="O37" s="25"/>
      <c r="P37" s="25"/>
      <c r="Q37" s="23">
        <f>P37+O37+N37+M37+L37</f>
        <v>0</v>
      </c>
      <c r="R37" s="24">
        <v>34</v>
      </c>
      <c r="S37" s="23">
        <f>Q37+J37</f>
        <v>3.4109999999999996</v>
      </c>
      <c r="T37" s="24">
        <v>34</v>
      </c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</row>
    <row r="38" spans="1:62" s="26" customFormat="1">
      <c r="A38" s="21">
        <v>41</v>
      </c>
      <c r="B38" s="22" t="s">
        <v>61</v>
      </c>
      <c r="C38" s="22" t="s">
        <v>62</v>
      </c>
      <c r="D38" s="22" t="s">
        <v>63</v>
      </c>
      <c r="E38" s="23">
        <v>1.893</v>
      </c>
      <c r="F38" s="23"/>
      <c r="G38" s="23"/>
      <c r="H38" s="23"/>
      <c r="I38" s="23"/>
      <c r="J38" s="23">
        <f>+I38+H38+G38+F38+E38</f>
        <v>1.893</v>
      </c>
      <c r="K38" s="24">
        <v>33</v>
      </c>
      <c r="L38" s="25">
        <v>1.2949999999999999</v>
      </c>
      <c r="M38" s="25"/>
      <c r="N38" s="25"/>
      <c r="O38" s="25"/>
      <c r="P38" s="25"/>
      <c r="Q38" s="23">
        <f>P38+O38+N38+M38+L38</f>
        <v>1.2949999999999999</v>
      </c>
      <c r="R38" s="24">
        <v>31</v>
      </c>
      <c r="S38" s="23">
        <f>Q38+J38</f>
        <v>3.1879999999999997</v>
      </c>
      <c r="T38" s="24">
        <v>35</v>
      </c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</row>
    <row r="39" spans="1:62" s="26" customFormat="1">
      <c r="A39" s="21">
        <v>42</v>
      </c>
      <c r="B39" s="22" t="s">
        <v>64</v>
      </c>
      <c r="C39" s="22" t="s">
        <v>65</v>
      </c>
      <c r="D39" s="22" t="s">
        <v>66</v>
      </c>
      <c r="E39" s="23"/>
      <c r="F39" s="23"/>
      <c r="G39" s="23"/>
      <c r="H39" s="23"/>
      <c r="I39" s="23"/>
      <c r="J39" s="23">
        <f>+I39+H39+G39+F39+E39</f>
        <v>0</v>
      </c>
      <c r="K39" s="24">
        <v>40</v>
      </c>
      <c r="L39" s="25">
        <v>2.0619999999999998</v>
      </c>
      <c r="M39" s="25">
        <v>0.78400000000000003</v>
      </c>
      <c r="N39" s="25"/>
      <c r="O39" s="25"/>
      <c r="P39" s="25"/>
      <c r="Q39" s="23">
        <f>P39+O39+N39+M39+L39</f>
        <v>2.8460000000000001</v>
      </c>
      <c r="R39" s="24">
        <v>19</v>
      </c>
      <c r="S39" s="23">
        <f>Q39+J39</f>
        <v>2.8460000000000001</v>
      </c>
      <c r="T39" s="24">
        <v>36</v>
      </c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</row>
    <row r="40" spans="1:62" s="26" customFormat="1">
      <c r="A40" s="21">
        <v>35</v>
      </c>
      <c r="B40" s="22" t="s">
        <v>67</v>
      </c>
      <c r="C40" s="22" t="s">
        <v>68</v>
      </c>
      <c r="D40" s="22" t="s">
        <v>69</v>
      </c>
      <c r="E40" s="23"/>
      <c r="F40" s="23"/>
      <c r="G40" s="23"/>
      <c r="H40" s="23"/>
      <c r="I40" s="23"/>
      <c r="J40" s="23">
        <f>+I40+H40+G40+F40+E40</f>
        <v>0</v>
      </c>
      <c r="K40" s="24">
        <v>40</v>
      </c>
      <c r="L40" s="25">
        <v>1.3939999999999999</v>
      </c>
      <c r="M40" s="25">
        <v>1.175</v>
      </c>
      <c r="N40" s="25"/>
      <c r="O40" s="25"/>
      <c r="P40" s="25"/>
      <c r="Q40" s="23">
        <f>P40+O40+N40+M40+L40</f>
        <v>2.569</v>
      </c>
      <c r="R40" s="24">
        <v>20</v>
      </c>
      <c r="S40" s="23">
        <f>Q40+J40</f>
        <v>2.569</v>
      </c>
      <c r="T40" s="24">
        <v>37</v>
      </c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</row>
    <row r="41" spans="1:62" s="26" customFormat="1">
      <c r="A41" s="21">
        <v>47</v>
      </c>
      <c r="B41" s="22" t="s">
        <v>70</v>
      </c>
      <c r="C41" s="22" t="s">
        <v>71</v>
      </c>
      <c r="D41" s="22" t="s">
        <v>72</v>
      </c>
      <c r="E41" s="23">
        <v>0.997</v>
      </c>
      <c r="F41" s="23"/>
      <c r="G41" s="23"/>
      <c r="H41" s="23"/>
      <c r="I41" s="23"/>
      <c r="J41" s="23">
        <f>+I41+H41+G41+F41+E41</f>
        <v>0.997</v>
      </c>
      <c r="K41" s="24">
        <v>39</v>
      </c>
      <c r="L41" s="25">
        <v>1.538</v>
      </c>
      <c r="M41" s="25"/>
      <c r="N41" s="25"/>
      <c r="O41" s="25"/>
      <c r="P41" s="25"/>
      <c r="Q41" s="23">
        <f>P41+O41+N41+M41+L41</f>
        <v>1.538</v>
      </c>
      <c r="R41" s="24">
        <v>28</v>
      </c>
      <c r="S41" s="23">
        <f>Q41+J41</f>
        <v>2.5350000000000001</v>
      </c>
      <c r="T41" s="24">
        <v>38</v>
      </c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</row>
    <row r="42" spans="1:62" s="26" customFormat="1">
      <c r="A42" s="21">
        <v>9</v>
      </c>
      <c r="B42" s="29" t="s">
        <v>73</v>
      </c>
      <c r="C42" s="29" t="s">
        <v>74</v>
      </c>
      <c r="D42" s="29" t="s">
        <v>75</v>
      </c>
      <c r="E42" s="23">
        <v>1.4279999999999999</v>
      </c>
      <c r="F42" s="23">
        <v>1.1020000000000001</v>
      </c>
      <c r="G42" s="23"/>
      <c r="H42" s="23"/>
      <c r="I42" s="23"/>
      <c r="J42" s="23">
        <f>+I42+H42+G42+F42+E42</f>
        <v>2.5300000000000002</v>
      </c>
      <c r="K42" s="24">
        <v>27</v>
      </c>
      <c r="L42" s="25"/>
      <c r="M42" s="25"/>
      <c r="N42" s="25"/>
      <c r="O42" s="25"/>
      <c r="P42" s="25"/>
      <c r="Q42" s="23">
        <f>P42+O42+N42+M42+L42</f>
        <v>0</v>
      </c>
      <c r="R42" s="24">
        <v>34</v>
      </c>
      <c r="S42" s="23">
        <f>Q42+J42</f>
        <v>2.5300000000000002</v>
      </c>
      <c r="T42" s="24">
        <v>39</v>
      </c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</row>
    <row r="43" spans="1:62" s="26" customFormat="1">
      <c r="A43" s="21">
        <v>51</v>
      </c>
      <c r="B43" s="22" t="s">
        <v>76</v>
      </c>
      <c r="C43" s="22" t="s">
        <v>77</v>
      </c>
      <c r="D43" s="22" t="s">
        <v>78</v>
      </c>
      <c r="E43" s="23">
        <v>2.181</v>
      </c>
      <c r="F43" s="23"/>
      <c r="G43" s="23"/>
      <c r="H43" s="23"/>
      <c r="I43" s="23"/>
      <c r="J43" s="23">
        <f>+I43+H43+G43+F43+E43</f>
        <v>2.181</v>
      </c>
      <c r="K43" s="24">
        <v>28</v>
      </c>
      <c r="L43" s="25"/>
      <c r="M43" s="25"/>
      <c r="N43" s="25"/>
      <c r="O43" s="25"/>
      <c r="P43" s="25"/>
      <c r="Q43" s="23">
        <f>P43+O43+N43+M43+L43</f>
        <v>0</v>
      </c>
      <c r="R43" s="24">
        <v>34</v>
      </c>
      <c r="S43" s="23">
        <f>Q43+J43</f>
        <v>2.181</v>
      </c>
      <c r="T43" s="24">
        <v>40</v>
      </c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</row>
    <row r="44" spans="1:62" s="26" customFormat="1">
      <c r="A44" s="21">
        <v>16</v>
      </c>
      <c r="B44" s="22" t="s">
        <v>79</v>
      </c>
      <c r="C44" s="22" t="s">
        <v>80</v>
      </c>
      <c r="D44" s="22" t="s">
        <v>81</v>
      </c>
      <c r="E44" s="23">
        <v>2.0699999999999998</v>
      </c>
      <c r="F44" s="23"/>
      <c r="G44" s="23"/>
      <c r="H44" s="23"/>
      <c r="I44" s="23"/>
      <c r="J44" s="23">
        <f>+I44+H44+G44+F44+E44</f>
        <v>2.0699999999999998</v>
      </c>
      <c r="K44" s="24">
        <v>31</v>
      </c>
      <c r="L44" s="25"/>
      <c r="M44" s="25"/>
      <c r="N44" s="25"/>
      <c r="O44" s="25"/>
      <c r="P44" s="25"/>
      <c r="Q44" s="23">
        <f>P44+O44+N44+M44+L44</f>
        <v>0</v>
      </c>
      <c r="R44" s="24">
        <v>34</v>
      </c>
      <c r="S44" s="23">
        <f>Q44+J44</f>
        <v>2.0699999999999998</v>
      </c>
      <c r="T44" s="24">
        <v>41</v>
      </c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</row>
    <row r="45" spans="1:62" s="26" customFormat="1">
      <c r="A45" s="21">
        <v>11</v>
      </c>
      <c r="B45" s="29" t="s">
        <v>82</v>
      </c>
      <c r="C45" s="29" t="s">
        <v>83</v>
      </c>
      <c r="D45" s="29" t="s">
        <v>84</v>
      </c>
      <c r="E45" s="23">
        <v>1.6919999999999999</v>
      </c>
      <c r="F45" s="23"/>
      <c r="G45" s="23"/>
      <c r="H45" s="23"/>
      <c r="I45" s="23"/>
      <c r="J45" s="23">
        <f>+I45+H45+G45+F45+E45</f>
        <v>1.6919999999999999</v>
      </c>
      <c r="K45" s="24">
        <v>36</v>
      </c>
      <c r="L45" s="25"/>
      <c r="M45" s="25"/>
      <c r="N45" s="25"/>
      <c r="O45" s="25"/>
      <c r="P45" s="25"/>
      <c r="Q45" s="23">
        <f>P45+O45+N45+M45+L45</f>
        <v>0</v>
      </c>
      <c r="R45" s="24">
        <v>34</v>
      </c>
      <c r="S45" s="23">
        <f>Q45+J45</f>
        <v>1.6919999999999999</v>
      </c>
      <c r="T45" s="24">
        <v>42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</row>
    <row r="46" spans="1:62" s="26" customFormat="1">
      <c r="A46" s="21">
        <v>23</v>
      </c>
      <c r="B46" s="22" t="s">
        <v>85</v>
      </c>
      <c r="C46" s="22" t="s">
        <v>86</v>
      </c>
      <c r="D46" s="22" t="s">
        <v>87</v>
      </c>
      <c r="E46" s="23"/>
      <c r="F46" s="23"/>
      <c r="G46" s="23"/>
      <c r="H46" s="23"/>
      <c r="I46" s="23"/>
      <c r="J46" s="23">
        <f>+I46+H46+G46+F46+E46</f>
        <v>0</v>
      </c>
      <c r="K46" s="24">
        <v>40</v>
      </c>
      <c r="L46" s="25">
        <v>1.6719999999999999</v>
      </c>
      <c r="M46" s="25"/>
      <c r="N46" s="25"/>
      <c r="O46" s="25"/>
      <c r="P46" s="25"/>
      <c r="Q46" s="23">
        <f>P46+O46+N46+M46+L46</f>
        <v>1.6719999999999999</v>
      </c>
      <c r="R46" s="24">
        <v>25</v>
      </c>
      <c r="S46" s="23">
        <f>Q46+J46</f>
        <v>1.6719999999999999</v>
      </c>
      <c r="T46" s="24">
        <v>43</v>
      </c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</row>
    <row r="47" spans="1:62" s="26" customFormat="1">
      <c r="A47" s="21">
        <v>55</v>
      </c>
      <c r="B47" s="22" t="s">
        <v>88</v>
      </c>
      <c r="C47" s="22" t="s">
        <v>89</v>
      </c>
      <c r="D47" s="22" t="s">
        <v>90</v>
      </c>
      <c r="E47" s="23">
        <v>1.6180000000000001</v>
      </c>
      <c r="F47" s="23"/>
      <c r="G47" s="23"/>
      <c r="H47" s="23"/>
      <c r="I47" s="23"/>
      <c r="J47" s="23">
        <f>+I47+H47+G47+F47+E47</f>
        <v>1.6180000000000001</v>
      </c>
      <c r="K47" s="24">
        <v>37</v>
      </c>
      <c r="L47" s="25"/>
      <c r="M47" s="25"/>
      <c r="N47" s="25"/>
      <c r="O47" s="25"/>
      <c r="P47" s="25"/>
      <c r="Q47" s="23">
        <f>P47+O47+N47+M47+L47</f>
        <v>0</v>
      </c>
      <c r="R47" s="24">
        <v>34</v>
      </c>
      <c r="S47" s="23">
        <f>Q47+J47</f>
        <v>1.6180000000000001</v>
      </c>
      <c r="T47" s="24">
        <v>44</v>
      </c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</row>
    <row r="48" spans="1:62" s="26" customFormat="1">
      <c r="A48" s="21">
        <v>4</v>
      </c>
      <c r="B48" s="22" t="s">
        <v>91</v>
      </c>
      <c r="C48" s="22" t="s">
        <v>92</v>
      </c>
      <c r="D48" s="22" t="s">
        <v>93</v>
      </c>
      <c r="E48" s="23"/>
      <c r="F48" s="23"/>
      <c r="G48" s="23"/>
      <c r="H48" s="23"/>
      <c r="I48" s="23"/>
      <c r="J48" s="23">
        <f>+I48+H48+G48+F48+E48</f>
        <v>0</v>
      </c>
      <c r="K48" s="24">
        <v>40</v>
      </c>
      <c r="L48" s="25"/>
      <c r="M48" s="25"/>
      <c r="N48" s="25"/>
      <c r="O48" s="25"/>
      <c r="P48" s="25"/>
      <c r="Q48" s="23">
        <f>P48+O48+N48+M48+L48</f>
        <v>0</v>
      </c>
      <c r="R48" s="24">
        <v>34</v>
      </c>
      <c r="S48" s="23">
        <f>Q48+J48</f>
        <v>0</v>
      </c>
      <c r="T48" s="24">
        <v>45</v>
      </c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</row>
    <row r="49" spans="1:62" s="26" customFormat="1">
      <c r="A49" s="21">
        <v>12</v>
      </c>
      <c r="B49" s="29" t="s">
        <v>94</v>
      </c>
      <c r="C49" s="29" t="s">
        <v>95</v>
      </c>
      <c r="D49" s="29" t="s">
        <v>2</v>
      </c>
      <c r="E49" s="23"/>
      <c r="F49" s="23"/>
      <c r="G49" s="23"/>
      <c r="H49" s="23"/>
      <c r="I49" s="23"/>
      <c r="J49" s="23">
        <f>+I49+H49+G49+F49+E49</f>
        <v>0</v>
      </c>
      <c r="K49" s="24">
        <v>40</v>
      </c>
      <c r="L49" s="25"/>
      <c r="M49" s="25"/>
      <c r="N49" s="25"/>
      <c r="O49" s="25"/>
      <c r="P49" s="25"/>
      <c r="Q49" s="23">
        <f>P49+O49+N49+M49+L49</f>
        <v>0</v>
      </c>
      <c r="R49" s="24">
        <v>34</v>
      </c>
      <c r="S49" s="23">
        <f>Q49+J49</f>
        <v>0</v>
      </c>
      <c r="T49" s="24">
        <v>45</v>
      </c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</row>
    <row r="50" spans="1:62" s="26" customFormat="1">
      <c r="A50" s="21">
        <v>14</v>
      </c>
      <c r="B50" s="29" t="s">
        <v>3</v>
      </c>
      <c r="C50" s="29" t="s">
        <v>4</v>
      </c>
      <c r="D50" s="29" t="s">
        <v>5</v>
      </c>
      <c r="E50" s="23"/>
      <c r="F50" s="23"/>
      <c r="G50" s="23"/>
      <c r="H50" s="23"/>
      <c r="I50" s="23"/>
      <c r="J50" s="23">
        <f>+I50+H50+G50+F50+E50</f>
        <v>0</v>
      </c>
      <c r="K50" s="24">
        <v>40</v>
      </c>
      <c r="L50" s="25"/>
      <c r="M50" s="25"/>
      <c r="N50" s="25"/>
      <c r="O50" s="25"/>
      <c r="P50" s="25"/>
      <c r="Q50" s="23">
        <f>P50+O50+N50+M50+L50</f>
        <v>0</v>
      </c>
      <c r="R50" s="24">
        <v>34</v>
      </c>
      <c r="S50" s="23">
        <f>Q50+J50</f>
        <v>0</v>
      </c>
      <c r="T50" s="24">
        <v>45</v>
      </c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</row>
    <row r="51" spans="1:62" s="26" customFormat="1">
      <c r="A51" s="21">
        <v>18</v>
      </c>
      <c r="B51" s="22" t="s">
        <v>6</v>
      </c>
      <c r="C51" s="22" t="s">
        <v>7</v>
      </c>
      <c r="D51" s="22" t="s">
        <v>8</v>
      </c>
      <c r="E51" s="23"/>
      <c r="F51" s="23"/>
      <c r="G51" s="23"/>
      <c r="H51" s="23"/>
      <c r="I51" s="23"/>
      <c r="J51" s="23">
        <f>+I51+H51+G51+F51+E51</f>
        <v>0</v>
      </c>
      <c r="K51" s="24">
        <v>40</v>
      </c>
      <c r="L51" s="25"/>
      <c r="M51" s="25"/>
      <c r="N51" s="25"/>
      <c r="O51" s="25"/>
      <c r="P51" s="25"/>
      <c r="Q51" s="23">
        <f>P51+O51+N51+M51+L51</f>
        <v>0</v>
      </c>
      <c r="R51" s="24">
        <v>34</v>
      </c>
      <c r="S51" s="23">
        <f>Q51+J51</f>
        <v>0</v>
      </c>
      <c r="T51" s="24">
        <v>45</v>
      </c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</row>
    <row r="52" spans="1:62" s="26" customFormat="1">
      <c r="A52" s="21">
        <v>19</v>
      </c>
      <c r="B52" s="22" t="s">
        <v>9</v>
      </c>
      <c r="C52" s="22" t="s">
        <v>10</v>
      </c>
      <c r="D52" s="22" t="s">
        <v>11</v>
      </c>
      <c r="E52" s="23"/>
      <c r="F52" s="23"/>
      <c r="G52" s="23"/>
      <c r="H52" s="23"/>
      <c r="I52" s="23"/>
      <c r="J52" s="23">
        <f>+I52+H52+G52+F52+E52</f>
        <v>0</v>
      </c>
      <c r="K52" s="24">
        <v>40</v>
      </c>
      <c r="L52" s="25"/>
      <c r="M52" s="25"/>
      <c r="N52" s="25"/>
      <c r="O52" s="25"/>
      <c r="P52" s="25"/>
      <c r="Q52" s="23">
        <f>P52+O52+N52+M52+L52</f>
        <v>0</v>
      </c>
      <c r="R52" s="24">
        <v>34</v>
      </c>
      <c r="S52" s="23">
        <f>Q52+J52</f>
        <v>0</v>
      </c>
      <c r="T52" s="24">
        <v>45</v>
      </c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</row>
    <row r="53" spans="1:62" s="26" customFormat="1">
      <c r="A53" s="21">
        <v>22</v>
      </c>
      <c r="B53" s="22" t="s">
        <v>12</v>
      </c>
      <c r="C53" s="22" t="s">
        <v>13</v>
      </c>
      <c r="D53" s="22" t="s">
        <v>14</v>
      </c>
      <c r="E53" s="23"/>
      <c r="F53" s="23"/>
      <c r="G53" s="23"/>
      <c r="H53" s="23"/>
      <c r="I53" s="23"/>
      <c r="J53" s="23">
        <f>+I53+H53+G53+F53+E53</f>
        <v>0</v>
      </c>
      <c r="K53" s="24">
        <v>40</v>
      </c>
      <c r="L53" s="25"/>
      <c r="M53" s="25"/>
      <c r="N53" s="25"/>
      <c r="O53" s="25"/>
      <c r="P53" s="25"/>
      <c r="Q53" s="23">
        <f>P53+O53+N53+M53+L53</f>
        <v>0</v>
      </c>
      <c r="R53" s="24">
        <v>34</v>
      </c>
      <c r="S53" s="23">
        <f>Q53+J53</f>
        <v>0</v>
      </c>
      <c r="T53" s="24">
        <v>45</v>
      </c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</row>
    <row r="54" spans="1:62" s="26" customFormat="1">
      <c r="A54" s="21">
        <v>36</v>
      </c>
      <c r="B54" s="22" t="s">
        <v>15</v>
      </c>
      <c r="C54" s="22" t="s">
        <v>16</v>
      </c>
      <c r="D54" s="22" t="s">
        <v>17</v>
      </c>
      <c r="E54" s="23"/>
      <c r="F54" s="23"/>
      <c r="G54" s="23"/>
      <c r="H54" s="23"/>
      <c r="I54" s="23"/>
      <c r="J54" s="23">
        <f>+I54+H54+G54+F54+E54</f>
        <v>0</v>
      </c>
      <c r="K54" s="24">
        <v>40</v>
      </c>
      <c r="L54" s="25"/>
      <c r="M54" s="25"/>
      <c r="N54" s="25"/>
      <c r="O54" s="25"/>
      <c r="P54" s="25"/>
      <c r="Q54" s="23">
        <f>P54+O54+N54+M54+L54</f>
        <v>0</v>
      </c>
      <c r="R54" s="24">
        <v>34</v>
      </c>
      <c r="S54" s="23">
        <f>Q54+J54</f>
        <v>0</v>
      </c>
      <c r="T54" s="24">
        <v>45</v>
      </c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</row>
    <row r="55" spans="1:62" s="26" customFormat="1">
      <c r="A55" s="21">
        <v>40</v>
      </c>
      <c r="B55" s="22" t="s">
        <v>18</v>
      </c>
      <c r="C55" s="22" t="s">
        <v>19</v>
      </c>
      <c r="D55" s="22" t="s">
        <v>20</v>
      </c>
      <c r="E55" s="23"/>
      <c r="F55" s="23"/>
      <c r="G55" s="23"/>
      <c r="H55" s="23"/>
      <c r="I55" s="23"/>
      <c r="J55" s="23">
        <f>+I55+H55+G55+F55+E55</f>
        <v>0</v>
      </c>
      <c r="K55" s="24">
        <v>40</v>
      </c>
      <c r="L55" s="25"/>
      <c r="M55" s="25"/>
      <c r="N55" s="25"/>
      <c r="O55" s="25"/>
      <c r="P55" s="25"/>
      <c r="Q55" s="23">
        <f>P55+O55+N55+M55+L55</f>
        <v>0</v>
      </c>
      <c r="R55" s="24">
        <v>34</v>
      </c>
      <c r="S55" s="23">
        <f>Q55+J55</f>
        <v>0</v>
      </c>
      <c r="T55" s="24">
        <v>45</v>
      </c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</row>
    <row r="56" spans="1:62" s="26" customFormat="1">
      <c r="A56" s="21">
        <v>53</v>
      </c>
      <c r="B56" s="22" t="s">
        <v>21</v>
      </c>
      <c r="C56" s="22" t="s">
        <v>22</v>
      </c>
      <c r="D56" s="22"/>
      <c r="E56" s="23"/>
      <c r="F56" s="23"/>
      <c r="G56" s="23"/>
      <c r="H56" s="23"/>
      <c r="I56" s="23"/>
      <c r="J56" s="23">
        <f>+I56+H56+G56+F56+E56</f>
        <v>0</v>
      </c>
      <c r="K56" s="24">
        <v>40</v>
      </c>
      <c r="L56" s="25"/>
      <c r="M56" s="25"/>
      <c r="N56" s="25"/>
      <c r="O56" s="25"/>
      <c r="P56" s="25"/>
      <c r="Q56" s="23">
        <f>P56+O56+N56+M56+L56</f>
        <v>0</v>
      </c>
      <c r="R56" s="24">
        <v>34</v>
      </c>
      <c r="S56" s="23">
        <f>Q56+J56</f>
        <v>0</v>
      </c>
      <c r="T56" s="24">
        <v>45</v>
      </c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</row>
    <row r="57" spans="1:62" s="26" customFormat="1">
      <c r="A57" s="21">
        <v>58</v>
      </c>
      <c r="B57" s="22" t="s">
        <v>23</v>
      </c>
      <c r="C57" s="22" t="s">
        <v>24</v>
      </c>
      <c r="D57" s="22" t="s">
        <v>25</v>
      </c>
      <c r="E57" s="23"/>
      <c r="F57" s="23"/>
      <c r="G57" s="23"/>
      <c r="H57" s="23"/>
      <c r="I57" s="23"/>
      <c r="J57" s="23">
        <f>+I57+H57+G57+F57+E57</f>
        <v>0</v>
      </c>
      <c r="K57" s="24">
        <v>40</v>
      </c>
      <c r="L57" s="25"/>
      <c r="M57" s="25"/>
      <c r="N57" s="25"/>
      <c r="O57" s="25"/>
      <c r="P57" s="25"/>
      <c r="Q57" s="23">
        <f>P57+O57+N57+M57+L57</f>
        <v>0</v>
      </c>
      <c r="R57" s="24">
        <v>34</v>
      </c>
      <c r="S57" s="23">
        <f>Q57+J57</f>
        <v>0</v>
      </c>
      <c r="T57" s="24">
        <v>45</v>
      </c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</row>
    <row r="58" spans="1:62" s="26" customFormat="1">
      <c r="A58" s="21">
        <v>60</v>
      </c>
      <c r="B58" s="22" t="s">
        <v>26</v>
      </c>
      <c r="C58" s="22" t="s">
        <v>27</v>
      </c>
      <c r="D58" s="22" t="s">
        <v>28</v>
      </c>
      <c r="E58" s="23"/>
      <c r="F58" s="23"/>
      <c r="G58" s="23"/>
      <c r="H58" s="23"/>
      <c r="I58" s="23"/>
      <c r="J58" s="23">
        <f>+I58+H58+G58+F58+E58</f>
        <v>0</v>
      </c>
      <c r="K58" s="24">
        <v>40</v>
      </c>
      <c r="L58" s="25"/>
      <c r="M58" s="25"/>
      <c r="N58" s="25"/>
      <c r="O58" s="25"/>
      <c r="P58" s="25"/>
      <c r="Q58" s="23">
        <f>P58+O58+N58+M58+L58</f>
        <v>0</v>
      </c>
      <c r="R58" s="24">
        <v>34</v>
      </c>
      <c r="S58" s="23">
        <f>Q58+J58</f>
        <v>0</v>
      </c>
      <c r="T58" s="24">
        <v>45</v>
      </c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</row>
    <row r="59" spans="1:62">
      <c r="J59" s="23">
        <f>SUM(J4:J58)</f>
        <v>190.88999999999996</v>
      </c>
      <c r="Q59" s="23">
        <f>SUM(Q4:Q58)</f>
        <v>135.12</v>
      </c>
      <c r="R59" s="3"/>
      <c r="S59" s="23">
        <f t="shared" ref="S59" si="0">Q59+J59</f>
        <v>326.01</v>
      </c>
      <c r="T59" s="32"/>
    </row>
    <row r="61" spans="1:62">
      <c r="A61" s="33" t="s">
        <v>29</v>
      </c>
      <c r="B61" s="33"/>
      <c r="C61" s="34"/>
      <c r="D61" s="34"/>
      <c r="E61" s="35"/>
      <c r="F61" s="36" t="s">
        <v>30</v>
      </c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</row>
    <row r="62" spans="1:62">
      <c r="A62" s="15" t="s">
        <v>31</v>
      </c>
      <c r="B62" s="15" t="s">
        <v>175</v>
      </c>
      <c r="C62" s="15" t="s">
        <v>176</v>
      </c>
      <c r="D62" s="15" t="s">
        <v>177</v>
      </c>
      <c r="E62" s="18" t="s">
        <v>32</v>
      </c>
      <c r="F62" s="14" t="s">
        <v>33</v>
      </c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</row>
    <row r="63" spans="1:62">
      <c r="A63" s="21">
        <v>1</v>
      </c>
      <c r="B63" s="22" t="s">
        <v>34</v>
      </c>
      <c r="C63" s="22" t="s">
        <v>35</v>
      </c>
      <c r="D63" s="22" t="s">
        <v>36</v>
      </c>
      <c r="E63" s="25">
        <v>2.9359999999999999</v>
      </c>
      <c r="F63" s="21">
        <v>1</v>
      </c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</row>
    <row r="64" spans="1:62">
      <c r="A64" s="21">
        <v>7</v>
      </c>
      <c r="B64" s="22" t="s">
        <v>37</v>
      </c>
      <c r="C64" s="22" t="s">
        <v>38</v>
      </c>
      <c r="D64" s="22" t="s">
        <v>39</v>
      </c>
      <c r="E64" s="25">
        <v>2.919</v>
      </c>
      <c r="F64" s="21">
        <v>2</v>
      </c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</row>
    <row r="65" spans="1:44">
      <c r="A65" s="21">
        <v>30</v>
      </c>
      <c r="B65" s="22" t="s">
        <v>40</v>
      </c>
      <c r="C65" s="22" t="s">
        <v>41</v>
      </c>
      <c r="D65" s="22" t="s">
        <v>42</v>
      </c>
      <c r="E65" s="25">
        <v>2.6280000000000001</v>
      </c>
      <c r="F65" s="21">
        <v>3</v>
      </c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</row>
    <row r="66" spans="1:44">
      <c r="A66" s="21">
        <v>45</v>
      </c>
      <c r="B66" s="22" t="s">
        <v>43</v>
      </c>
      <c r="C66" s="22" t="s">
        <v>44</v>
      </c>
      <c r="D66" s="22" t="s">
        <v>45</v>
      </c>
      <c r="E66" s="25">
        <v>2.5550000000000002</v>
      </c>
      <c r="F66" s="21">
        <v>4</v>
      </c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</row>
    <row r="67" spans="1:44">
      <c r="A67" s="21">
        <v>7</v>
      </c>
      <c r="B67" s="22" t="s">
        <v>37</v>
      </c>
      <c r="C67" s="22" t="s">
        <v>38</v>
      </c>
      <c r="D67" s="22" t="s">
        <v>39</v>
      </c>
      <c r="E67" s="25">
        <v>2.5329999999999999</v>
      </c>
      <c r="F67" s="21">
        <v>5</v>
      </c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</row>
    <row r="68" spans="1:44">
      <c r="A68" s="37"/>
      <c r="B68" s="26"/>
      <c r="C68" s="26"/>
      <c r="D68" s="26"/>
      <c r="E68" s="35"/>
      <c r="F68" s="37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</row>
    <row r="69" spans="1:44">
      <c r="A69" s="33" t="s">
        <v>29</v>
      </c>
      <c r="B69" s="33"/>
      <c r="C69" s="34"/>
      <c r="D69" s="34"/>
      <c r="E69" s="35"/>
      <c r="F69" s="36" t="s">
        <v>46</v>
      </c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</row>
    <row r="70" spans="1:44">
      <c r="A70" s="15" t="s">
        <v>31</v>
      </c>
      <c r="B70" s="15" t="s">
        <v>175</v>
      </c>
      <c r="C70" s="15" t="s">
        <v>176</v>
      </c>
      <c r="D70" s="15" t="s">
        <v>177</v>
      </c>
      <c r="E70" s="18" t="s">
        <v>32</v>
      </c>
      <c r="F70" s="14" t="s">
        <v>33</v>
      </c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</row>
    <row r="71" spans="1:44">
      <c r="A71" s="21">
        <v>38</v>
      </c>
      <c r="B71" s="22" t="s">
        <v>47</v>
      </c>
      <c r="C71" s="22" t="s">
        <v>48</v>
      </c>
      <c r="D71" s="22" t="s">
        <v>49</v>
      </c>
      <c r="E71" s="25">
        <v>3.1749999999999998</v>
      </c>
      <c r="F71" s="21">
        <v>1</v>
      </c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</row>
    <row r="72" spans="1:44">
      <c r="A72" s="21">
        <v>33</v>
      </c>
      <c r="B72" s="22" t="s">
        <v>50</v>
      </c>
      <c r="C72" s="22" t="s">
        <v>51</v>
      </c>
      <c r="D72" s="22" t="s">
        <v>52</v>
      </c>
      <c r="E72" s="25">
        <v>3.016</v>
      </c>
      <c r="F72" s="21">
        <v>2</v>
      </c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</row>
    <row r="73" spans="1:44">
      <c r="A73" s="21">
        <v>1</v>
      </c>
      <c r="B73" s="22" t="s">
        <v>34</v>
      </c>
      <c r="C73" s="22" t="s">
        <v>35</v>
      </c>
      <c r="D73" s="22" t="s">
        <v>36</v>
      </c>
      <c r="E73" s="25">
        <v>2.847</v>
      </c>
      <c r="F73" s="21">
        <v>3</v>
      </c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</row>
    <row r="74" spans="1:44">
      <c r="A74" s="21">
        <v>2</v>
      </c>
      <c r="B74" s="22" t="s">
        <v>53</v>
      </c>
      <c r="C74" s="22" t="s">
        <v>54</v>
      </c>
      <c r="D74" s="22" t="s">
        <v>55</v>
      </c>
      <c r="E74" s="25">
        <v>2.67</v>
      </c>
      <c r="F74" s="21">
        <v>4</v>
      </c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</row>
    <row r="75" spans="1:44">
      <c r="A75" s="21">
        <v>52</v>
      </c>
      <c r="B75" s="22" t="s">
        <v>56</v>
      </c>
      <c r="C75" s="22" t="s">
        <v>57</v>
      </c>
      <c r="D75" s="22" t="s">
        <v>58</v>
      </c>
      <c r="E75" s="25">
        <v>2.4300000000000002</v>
      </c>
      <c r="F75" s="21">
        <v>5</v>
      </c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</row>
    <row r="76" spans="1:44">
      <c r="A76"/>
      <c r="B76" s="34"/>
      <c r="C76" s="34"/>
      <c r="D76" s="34"/>
      <c r="E76" s="35"/>
      <c r="F76" s="37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</row>
    <row r="77" spans="1:44">
      <c r="A77" s="33" t="s">
        <v>29</v>
      </c>
      <c r="B77" s="33"/>
      <c r="C77" s="34"/>
      <c r="D77" s="34"/>
      <c r="E77" s="35"/>
      <c r="F77" s="36" t="s">
        <v>59</v>
      </c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</row>
    <row r="78" spans="1:44">
      <c r="A78" s="15" t="s">
        <v>31</v>
      </c>
      <c r="B78" s="15" t="s">
        <v>175</v>
      </c>
      <c r="C78" s="38" t="s">
        <v>0</v>
      </c>
      <c r="D78" s="15"/>
      <c r="E78" s="18" t="s">
        <v>32</v>
      </c>
      <c r="F78" s="14" t="s">
        <v>33</v>
      </c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</row>
    <row r="79" spans="1:44">
      <c r="A79" s="21">
        <v>38</v>
      </c>
      <c r="B79" s="22" t="s">
        <v>47</v>
      </c>
      <c r="C79" s="22" t="s">
        <v>49</v>
      </c>
      <c r="D79" s="34"/>
      <c r="E79" s="25">
        <v>3.1749999999999998</v>
      </c>
      <c r="F79" s="21">
        <v>1</v>
      </c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</row>
    <row r="80" spans="1:44">
      <c r="A80" s="21">
        <v>33</v>
      </c>
      <c r="B80" s="22" t="s">
        <v>50</v>
      </c>
      <c r="C80" s="22" t="s">
        <v>51</v>
      </c>
      <c r="D80" s="22"/>
      <c r="E80" s="25">
        <v>3.016</v>
      </c>
      <c r="F80" s="21">
        <v>2</v>
      </c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</row>
    <row r="81" spans="1:44">
      <c r="A81" s="21">
        <v>1</v>
      </c>
      <c r="B81" s="22" t="s">
        <v>34</v>
      </c>
      <c r="C81" s="22" t="s">
        <v>35</v>
      </c>
      <c r="D81" s="22"/>
      <c r="E81" s="25">
        <v>2.9359999999999999</v>
      </c>
      <c r="F81" s="21">
        <v>3</v>
      </c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</row>
    <row r="82" spans="1:44">
      <c r="A82" s="21">
        <v>7</v>
      </c>
      <c r="B82" s="22" t="s">
        <v>37</v>
      </c>
      <c r="C82" s="22" t="s">
        <v>39</v>
      </c>
      <c r="D82" s="34"/>
      <c r="E82" s="25">
        <v>2.919</v>
      </c>
      <c r="F82" s="21">
        <v>4</v>
      </c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</row>
    <row r="83" spans="1:44">
      <c r="A83" s="21">
        <v>1</v>
      </c>
      <c r="B83" s="22" t="s">
        <v>34</v>
      </c>
      <c r="C83" s="22" t="s">
        <v>35</v>
      </c>
      <c r="D83" s="22"/>
      <c r="E83" s="25">
        <v>2.847</v>
      </c>
      <c r="F83" s="21">
        <v>5</v>
      </c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</row>
    <row r="84" spans="1:44">
      <c r="A84"/>
      <c r="B84" s="34"/>
      <c r="C84" s="34"/>
      <c r="D84" s="34"/>
      <c r="E84" s="35"/>
      <c r="F84" s="37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</row>
    <row r="85" spans="1:44">
      <c r="A85" s="33" t="s">
        <v>1</v>
      </c>
      <c r="B85" s="33"/>
      <c r="C85" s="33"/>
      <c r="D85" s="34"/>
      <c r="E85" s="35"/>
      <c r="F85" s="36" t="s">
        <v>59</v>
      </c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</row>
    <row r="86" spans="1:44">
      <c r="A86" s="15" t="s">
        <v>31</v>
      </c>
      <c r="B86" s="15" t="s">
        <v>175</v>
      </c>
      <c r="C86" s="38" t="s">
        <v>0</v>
      </c>
      <c r="D86" s="15"/>
      <c r="E86" s="18" t="s">
        <v>32</v>
      </c>
      <c r="F86" s="14" t="s">
        <v>33</v>
      </c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</row>
    <row r="87" spans="1:44">
      <c r="A87" s="21">
        <v>30</v>
      </c>
      <c r="B87" s="22" t="s">
        <v>40</v>
      </c>
      <c r="C87" s="22" t="s">
        <v>41</v>
      </c>
      <c r="D87" s="22"/>
      <c r="E87" s="25">
        <v>2.6280000000000001</v>
      </c>
      <c r="F87" s="21">
        <v>1</v>
      </c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</row>
    <row r="88" spans="1:44">
      <c r="A88" s="21">
        <v>52</v>
      </c>
      <c r="B88" s="22" t="s">
        <v>56</v>
      </c>
      <c r="C88" s="22" t="s">
        <v>58</v>
      </c>
      <c r="D88" s="39"/>
      <c r="E88" s="23">
        <v>2.1539999999999999</v>
      </c>
      <c r="F88" s="21">
        <v>2</v>
      </c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</row>
    <row r="89" spans="1:44">
      <c r="A89" s="21">
        <v>30</v>
      </c>
      <c r="B89" s="22" t="s">
        <v>40</v>
      </c>
      <c r="C89" s="22" t="s">
        <v>41</v>
      </c>
      <c r="D89" s="22"/>
      <c r="E89" s="25">
        <v>2.15</v>
      </c>
      <c r="F89" s="21">
        <v>3</v>
      </c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</row>
  </sheetData>
  <sheetCalcPr fullCalcOnLoad="1"/>
  <mergeCells count="6">
    <mergeCell ref="E2:I2"/>
    <mergeCell ref="L2:P2"/>
    <mergeCell ref="A61:B61"/>
    <mergeCell ref="A69:B69"/>
    <mergeCell ref="A77:B77"/>
    <mergeCell ref="A85:C85"/>
  </mergeCells>
  <phoneticPr fontId="1" type="noConversion"/>
  <pageMargins left="0.75000000000000011" right="0.75000000000000011" top="1" bottom="1" header="0.5" footer="0.5"/>
  <pageSetup paperSize="10" orientation="portrait" horizontalDpi="4294967292" verticalDpi="4294967292"/>
  <headerFooter>
    <oddHeader>&amp;CRADIO WAVE SUMMER CLASSIC_x000D_19 - 20 October 2013_x000D_Von Bach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view="pageLayout" workbookViewId="0"/>
  </sheetViews>
  <sheetFormatPr baseColWidth="10" defaultRowHeight="13"/>
  <sheetData/>
  <sheetCalcPr fullCalcOnLoad="1"/>
  <phoneticPr fontId="1" type="noConversion"/>
  <pageMargins left="0.75" right="0.75" top="1" bottom="1" header="0.5" footer="0.5"/>
  <pageSetup paperSize="1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official results</vt:lpstr>
      <vt:lpstr>Sheet1</vt:lpstr>
    </vt:vector>
  </TitlesOfParts>
  <Company>Aucor Namibia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Engelbrecht</dc:creator>
  <cp:lastModifiedBy>Neil Engelbrecht</cp:lastModifiedBy>
  <dcterms:created xsi:type="dcterms:W3CDTF">2014-10-28T05:05:11Z</dcterms:created>
  <dcterms:modified xsi:type="dcterms:W3CDTF">2014-10-28T05:21:49Z</dcterms:modified>
</cp:coreProperties>
</file>